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6 C" sheetId="1" r:id="rId1"/>
  </sheets>
  <externalReferences>
    <externalReference r:id="rId4"/>
    <externalReference r:id="rId5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<sst xmlns="http://schemas.openxmlformats.org/spreadsheetml/2006/main" count="81" uniqueCount="51">
  <si>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</si>
  <si>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</si>
  <si>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</si>
  <si>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</si>
  <si>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</si>
  <si>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</si>
  <si>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</si>
  <si>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</si>
  <si>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</si>
  <si>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</si>
  <si>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</si>
  <si>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</si>
  <si>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</si>
  <si>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</si>
  <si>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</si>
  <si>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</si>
  <si>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</si>
  <si>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</si>
  <si>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</si>
  <si>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</si>
  <si>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</si>
  <si>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</si>
  <si>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</si>
  <si>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</si>
  <si>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</si>
  <si>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</si>
  <si>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</si>
  <si>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</si>
  <si>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</si>
  <si>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</si>
  <si>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</si>
  <si>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</si>
  <si>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</si>
  <si>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</si>
  <si>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</si>
  <si>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</si>
  <si>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</si>
  <si>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</si>
  <si>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</si>
  <si>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</si>
  <si>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</si>
  <si>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</si>
  <si>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</si>
  <si>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</si>
  <si>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</si>
  <si>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</si>
  <si>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</si>
  <si>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</si>
  <si>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</si>
  <si>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</si>
  <si>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30 de septiembre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</si>
</sst>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center"/>
    </xf>
    <xf numFmtId="0" fontId="34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wrapText="1" indent="6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wrapText="1" indent="9"/>
    </xf>
    <xf numFmtId="0" fontId="0" fillId="0" borderId="11" xfId="0" applyFill="1" applyBorder="1" applyAlignment="1">
      <alignment horizontal="left" vertical="center" indent="9"/>
    </xf>
    <xf numFmtId="0" fontId="34" fillId="0" borderId="12" xfId="0" applyFont="1" applyFill="1" applyBorder="1" applyAlignment="1">
      <alignment horizontal="left" vertical="center" indent="3"/>
    </xf>
    <xf numFmtId="43" fontId="34" fillId="33" borderId="13" xfId="47" applyFont="1" applyFill="1" applyBorder="1" applyAlignment="1">
      <alignment horizontal="center" vertical="center"/>
    </xf>
    <xf numFmtId="43" fontId="34" fillId="33" borderId="13" xfId="47" applyFont="1" applyFill="1" applyBorder="1" applyAlignment="1">
      <alignment horizontal="center" vertical="center" wrapText="1"/>
    </xf>
    <xf numFmtId="43" fontId="34" fillId="33" borderId="14" xfId="47" applyFont="1" applyFill="1" applyBorder="1" applyAlignment="1">
      <alignment horizontal="center" vertical="center"/>
    </xf>
    <xf numFmtId="43" fontId="34" fillId="0" borderId="15" xfId="47" applyFont="1" applyFill="1" applyBorder="1" applyAlignment="1" applyProtection="1">
      <alignment vertical="center"/>
      <protection locked="0"/>
    </xf>
    <xf numFmtId="43" fontId="0" fillId="0" borderId="16" xfId="47" applyFont="1" applyFill="1" applyBorder="1" applyAlignment="1" applyProtection="1">
      <alignment vertical="center"/>
      <protection locked="0"/>
    </xf>
    <xf numFmtId="43" fontId="34" fillId="0" borderId="16" xfId="47" applyFont="1" applyFill="1" applyBorder="1" applyAlignment="1" applyProtection="1">
      <alignment vertical="center"/>
      <protection locked="0"/>
    </xf>
    <xf numFmtId="43" fontId="0" fillId="0" borderId="16" xfId="47" applyFont="1" applyFill="1" applyBorder="1" applyAlignment="1" applyProtection="1">
      <alignment vertical="center" wrapText="1"/>
      <protection locked="0"/>
    </xf>
    <xf numFmtId="43" fontId="0" fillId="0" borderId="16" xfId="47" applyFont="1" applyFill="1" applyBorder="1" applyAlignment="1">
      <alignment vertical="center"/>
    </xf>
    <xf numFmtId="43" fontId="0" fillId="0" borderId="17" xfId="47" applyFont="1" applyFill="1" applyBorder="1" applyAlignment="1">
      <alignment/>
    </xf>
    <xf numFmtId="43" fontId="0" fillId="0" borderId="0" xfId="47" applyFont="1" applyAlignment="1">
      <alignment/>
    </xf>
    <xf numFmtId="43" fontId="0" fillId="0" borderId="11" xfId="47" applyFont="1" applyBorder="1" applyAlignment="1">
      <alignment vertical="center"/>
    </xf>
    <xf numFmtId="43" fontId="0" fillId="0" borderId="18" xfId="47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16" xfId="47" applyFont="1" applyBorder="1" applyAlignment="1">
      <alignment/>
    </xf>
    <xf numFmtId="0" fontId="34" fillId="33" borderId="0" xfId="0" applyFont="1" applyFill="1" applyBorder="1" applyAlignment="1">
      <alignment horizontal="center" vertical="center"/>
    </xf>
    <xf numFmtId="43" fontId="34" fillId="33" borderId="19" xfId="47" applyFont="1" applyFill="1" applyBorder="1" applyAlignment="1">
      <alignment horizontal="center" vertical="center"/>
    </xf>
    <xf numFmtId="43" fontId="34" fillId="33" borderId="20" xfId="47" applyFont="1" applyFill="1" applyBorder="1" applyAlignment="1">
      <alignment horizontal="center" vertical="center"/>
    </xf>
    <xf numFmtId="43" fontId="34" fillId="33" borderId="17" xfId="47" applyFont="1" applyFill="1" applyBorder="1" applyAlignment="1">
      <alignment horizontal="center" vertical="center"/>
    </xf>
    <xf numFmtId="43" fontId="34" fillId="33" borderId="10" xfId="47" applyFont="1" applyFill="1" applyBorder="1" applyAlignment="1">
      <alignment horizontal="center" vertical="center" wrapText="1"/>
    </xf>
    <xf numFmtId="43" fontId="34" fillId="33" borderId="13" xfId="47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4" fillId="33" borderId="21" xfId="0" applyFont="1" applyFill="1" applyBorder="1" applyAlignment="1" applyProtection="1">
      <alignment horizontal="center" vertical="center"/>
      <protection/>
    </xf>
    <xf numFmtId="0" fontId="34" fillId="33" borderId="22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8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6" xfId="0" applyFont="1" applyFill="1" applyBorder="1" applyAlignment="1" applyProtection="1">
      <alignment horizontal="center" vertical="center"/>
      <protection/>
    </xf>
    <xf numFmtId="0" fontId="34" fillId="33" borderId="19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DO%20MONITOR\DISCIPLINA%202021\3.%20TERCER%20TRIMESTRE\4.LEY%20DE%20DISCIPLINA%20FINANCIERA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</sheetNames>
    <sheetDataSet>
      <sheetData sheetId="0">
        <row r="9">
          <cell r="B9">
            <v>1233984156.434901</v>
          </cell>
          <cell r="C9">
            <v>46264951.37109913</v>
          </cell>
          <cell r="D9">
            <v>1280249107.8060005</v>
          </cell>
          <cell r="E9">
            <v>607062233.3641014</v>
          </cell>
          <cell r="F9">
            <v>583278816.254101</v>
          </cell>
          <cell r="G9">
            <v>673186874.4418988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80" zoomScaleNormal="80" zoomScaleSheetLayoutView="80" zoomScalePageLayoutView="0" workbookViewId="0" topLeftCell="A52">
      <selection activeCell="A6" sqref="A6:G6"/>
    </sheetView>
  </sheetViews>
  <sheetFormatPr defaultColWidth="0" defaultRowHeight="15" zeroHeight="1"/>
  <cols>
    <col min="1" max="1" width="74.57421875" style="0" customWidth="1"/>
    <col min="2" max="6" width="20.7109375" style="20" customWidth="1"/>
    <col min="7" max="7" width="17.28125" style="20" customWidth="1"/>
    <col min="8" max="8" width="0" style="0" hidden="1" customWidth="1"/>
    <col min="9" max="16384" width="10.8515625" style="0" hidden="1" customWidth="1"/>
  </cols>
  <sheetData>
    <row r="1" spans="1:7" ht="57.75" customHeight="1">
      <c r="A1" s="31" t="s">
        <v>48</v>
      </c>
      <c r="B1" s="32"/>
      <c r="C1" s="32"/>
      <c r="D1" s="32"/>
      <c r="E1" s="32"/>
      <c r="F1" s="32"/>
      <c r="G1" s="32"/>
    </row>
    <row r="2" spans="1:7" ht="14.25">
      <c r="A2" s="33" t="s">
        <v>49</v>
      </c>
      <c r="B2" s="34"/>
      <c r="C2" s="34"/>
      <c r="D2" s="34"/>
      <c r="E2" s="34"/>
      <c r="F2" s="34"/>
      <c r="G2" s="35"/>
    </row>
    <row r="3" spans="1:7" ht="14.25">
      <c r="A3" s="36" t="s">
        <v>47</v>
      </c>
      <c r="B3" s="25"/>
      <c r="C3" s="25"/>
      <c r="D3" s="25"/>
      <c r="E3" s="25"/>
      <c r="F3" s="25"/>
      <c r="G3" s="37"/>
    </row>
    <row r="4" spans="1:7" ht="14.25">
      <c r="A4" s="36" t="s">
        <v>46</v>
      </c>
      <c r="B4" s="25"/>
      <c r="C4" s="25"/>
      <c r="D4" s="25"/>
      <c r="E4" s="25"/>
      <c r="F4" s="25"/>
      <c r="G4" s="37"/>
    </row>
    <row r="5" spans="1:7" ht="14.25">
      <c r="A5" s="38" t="s">
        <v>50</v>
      </c>
      <c r="B5" s="39"/>
      <c r="C5" s="39"/>
      <c r="D5" s="39"/>
      <c r="E5" s="39"/>
      <c r="F5" s="39"/>
      <c r="G5" s="40"/>
    </row>
    <row r="6" spans="1:7" ht="14.25">
      <c r="A6" s="41" t="s">
        <v>45</v>
      </c>
      <c r="B6" s="42"/>
      <c r="C6" s="42"/>
      <c r="D6" s="42"/>
      <c r="E6" s="42"/>
      <c r="F6" s="42"/>
      <c r="G6" s="43"/>
    </row>
    <row r="7" spans="1:7" ht="14.25">
      <c r="A7" s="25" t="s">
        <v>44</v>
      </c>
      <c r="B7" s="26" t="s">
        <v>43</v>
      </c>
      <c r="C7" s="27"/>
      <c r="D7" s="27"/>
      <c r="E7" s="27"/>
      <c r="F7" s="28"/>
      <c r="G7" s="29" t="s">
        <v>42</v>
      </c>
    </row>
    <row r="8" spans="1:7" ht="30.75" customHeight="1">
      <c r="A8" s="25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30"/>
    </row>
    <row r="9" spans="1:7" ht="14.25">
      <c r="A9" s="10" t="s">
        <v>36</v>
      </c>
      <c r="B9" s="14">
        <f aca="true" t="shared" si="0" ref="B9:G9">SUM(B10,B19,B27,B37)</f>
        <v>1233984156.4349</v>
      </c>
      <c r="C9" s="14">
        <f t="shared" si="0"/>
        <v>46264951.371098876</v>
      </c>
      <c r="D9" s="14">
        <f t="shared" si="0"/>
        <v>1280249107.8059988</v>
      </c>
      <c r="E9" s="14">
        <f t="shared" si="0"/>
        <v>607062233.3641001</v>
      </c>
      <c r="F9" s="14">
        <f t="shared" si="0"/>
        <v>583278816.2541002</v>
      </c>
      <c r="G9" s="14">
        <f t="shared" si="0"/>
        <v>673186874.4418987</v>
      </c>
    </row>
    <row r="10" spans="1:7" ht="14.25">
      <c r="A10" s="7" t="s">
        <v>35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ht="14.25">
      <c r="A11" s="9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ht="14.25">
      <c r="A12" s="9" t="s">
        <v>30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ht="14.25">
      <c r="A13" s="9" t="s">
        <v>29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ht="14.25">
      <c r="A14" s="9" t="s">
        <v>28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ht="14.25">
      <c r="A15" s="9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ht="14.25">
      <c r="A16" s="9" t="s">
        <v>26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ht="14.25">
      <c r="A17" s="9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ht="14.25">
      <c r="A18" s="9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ht="14.25">
      <c r="A19" s="7" t="s">
        <v>23</v>
      </c>
      <c r="B19" s="15">
        <f>SUM(B20:B26)</f>
        <v>1233984156.4349</v>
      </c>
      <c r="C19" s="15">
        <f>SUM(C20:C26)</f>
        <v>46264951.371098876</v>
      </c>
      <c r="D19" s="15">
        <f>SUM(D20:D26)</f>
        <v>1280249107.8059988</v>
      </c>
      <c r="E19" s="15">
        <f>SUM(E20:E26)</f>
        <v>607062233.3641001</v>
      </c>
      <c r="F19" s="15">
        <f>SUM(F20:F26)</f>
        <v>583278816.2541002</v>
      </c>
      <c r="G19" s="15">
        <f>SUM(G20:G26)</f>
        <v>673186874.4418987</v>
      </c>
    </row>
    <row r="20" spans="1:7" ht="14.25">
      <c r="A20" s="9" t="s">
        <v>22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ht="14.25">
      <c r="A21" s="9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ht="14.25">
      <c r="A22" s="9" t="s">
        <v>20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ht="14.25">
      <c r="A23" s="9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ht="14.25">
      <c r="A24" s="9" t="s">
        <v>18</v>
      </c>
      <c r="B24" s="21">
        <v>1233984156.4349</v>
      </c>
      <c r="C24" s="21">
        <v>46264951.371098876</v>
      </c>
      <c r="D24" s="22">
        <f>+B24+C24</f>
        <v>1280249107.8059988</v>
      </c>
      <c r="E24" s="21">
        <v>607062233.3641001</v>
      </c>
      <c r="F24" s="21">
        <v>583278816.2541002</v>
      </c>
      <c r="G24" s="23">
        <f>D24-E24</f>
        <v>673186874.4418987</v>
      </c>
    </row>
    <row r="25" spans="1:7" ht="14.25">
      <c r="A25" s="9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ht="14.25">
      <c r="A26" s="9" t="s">
        <v>16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ht="14.25">
      <c r="A27" s="7" t="s">
        <v>15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ht="14.25">
      <c r="A28" s="5" t="s">
        <v>14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ht="14.25">
      <c r="A29" s="9" t="s">
        <v>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ht="14.25">
      <c r="A30" s="9" t="s">
        <v>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ht="14.25">
      <c r="A31" s="9" t="s">
        <v>11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ht="14.25">
      <c r="A32" s="9" t="s">
        <v>10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ht="14.25">
      <c r="A33" s="9" t="s">
        <v>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ht="14.25">
      <c r="A34" s="9" t="s">
        <v>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ht="14.25">
      <c r="A35" s="9" t="s">
        <v>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ht="14.25">
      <c r="A36" s="9" t="s">
        <v>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28.5">
      <c r="A37" s="6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ht="14.25">
      <c r="A38" s="5" t="s">
        <v>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28.5">
      <c r="A39" s="5" t="s">
        <v>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ht="14.25">
      <c r="A40" s="5" t="s">
        <v>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ht="14.25">
      <c r="A41" s="5" t="s">
        <v>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ht="14.25">
      <c r="A42" s="5"/>
      <c r="B42" s="15"/>
      <c r="C42" s="15"/>
      <c r="D42" s="15"/>
      <c r="E42" s="15"/>
      <c r="F42" s="15"/>
      <c r="G42" s="15"/>
    </row>
    <row r="43" spans="1:7" ht="14.25">
      <c r="A43" s="3" t="s">
        <v>33</v>
      </c>
      <c r="B43" s="16">
        <f aca="true" t="shared" si="1" ref="B43:G43">SUM(B44,B53,B61,B71)</f>
        <v>1524897576.8969998</v>
      </c>
      <c r="C43" s="16">
        <f t="shared" si="1"/>
        <v>23116500.28300043</v>
      </c>
      <c r="D43" s="16">
        <f t="shared" si="1"/>
        <v>1548014077.1800003</v>
      </c>
      <c r="E43" s="16">
        <f t="shared" si="1"/>
        <v>826772635.1772001</v>
      </c>
      <c r="F43" s="16">
        <f t="shared" si="1"/>
        <v>809669123.9491998</v>
      </c>
      <c r="G43" s="16">
        <f t="shared" si="1"/>
        <v>721241442.0028002</v>
      </c>
    </row>
    <row r="44" spans="1:7" ht="14.25">
      <c r="A44" s="7" t="s">
        <v>32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ht="14.25">
      <c r="A45" s="5" t="s">
        <v>31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ht="14.25">
      <c r="A46" s="5" t="s">
        <v>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ht="14.25">
      <c r="A47" s="5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ht="14.25">
      <c r="A48" s="5" t="s">
        <v>28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ht="14.25">
      <c r="A49" s="5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ht="14.25">
      <c r="A50" s="5" t="s">
        <v>26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ht="14.25">
      <c r="A51" s="5" t="s">
        <v>25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ht="14.25">
      <c r="A52" s="5" t="s">
        <v>24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ht="14.25">
      <c r="A53" s="7" t="s">
        <v>23</v>
      </c>
      <c r="B53" s="15">
        <f>SUM(B54:B60)</f>
        <v>1524897576.8969998</v>
      </c>
      <c r="C53" s="15">
        <f>SUM(C54:C60)</f>
        <v>23116500.28300043</v>
      </c>
      <c r="D53" s="15">
        <f>SUM(D54:D60)</f>
        <v>1548014077.1800003</v>
      </c>
      <c r="E53" s="15">
        <f>SUM(E54:E60)</f>
        <v>826772635.1772001</v>
      </c>
      <c r="F53" s="15">
        <f>SUM(F54:F60)</f>
        <v>809669123.9491998</v>
      </c>
      <c r="G53" s="15">
        <f>SUM(G54:G60)</f>
        <v>721241442.0028002</v>
      </c>
    </row>
    <row r="54" spans="1:7" ht="14.25">
      <c r="A54" s="5" t="s">
        <v>22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ht="14.25">
      <c r="A55" s="5" t="s">
        <v>21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ht="14.25">
      <c r="A56" s="5" t="s">
        <v>20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ht="14.25">
      <c r="A57" s="8" t="s">
        <v>19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ht="14.25">
      <c r="A58" s="5" t="s">
        <v>18</v>
      </c>
      <c r="B58" s="21">
        <v>1524897576.8969998</v>
      </c>
      <c r="C58" s="21">
        <v>23116500.28300043</v>
      </c>
      <c r="D58" s="24">
        <f>+B58+C58</f>
        <v>1548014077.1800003</v>
      </c>
      <c r="E58" s="21">
        <v>826772635.1772001</v>
      </c>
      <c r="F58" s="21">
        <v>809669123.9491998</v>
      </c>
      <c r="G58" s="23">
        <f>D58-E58</f>
        <v>721241442.0028002</v>
      </c>
    </row>
    <row r="59" spans="1:7" ht="14.25">
      <c r="A59" s="5" t="s">
        <v>17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ht="14.25">
      <c r="A60" s="5" t="s">
        <v>16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ht="14.25">
      <c r="A61" s="7" t="s">
        <v>15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ht="14.25">
      <c r="A62" s="5" t="s">
        <v>14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ht="14.25">
      <c r="A63" s="5" t="s">
        <v>13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ht="14.25">
      <c r="A64" s="5" t="s">
        <v>12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ht="14.25">
      <c r="A65" s="5" t="s">
        <v>11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7" ht="14.25">
      <c r="A66" s="5" t="s">
        <v>10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 ht="14.25">
      <c r="A67" s="5" t="s">
        <v>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7" ht="14.25">
      <c r="A68" s="5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7" ht="14.25">
      <c r="A69" s="5" t="s">
        <v>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7" ht="14.25">
      <c r="A70" s="5" t="s">
        <v>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7" ht="14.25">
      <c r="A71" s="6" t="s">
        <v>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7" ht="14.25">
      <c r="A72" s="5" t="s">
        <v>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7" ht="28.5">
      <c r="A73" s="5" t="s">
        <v>3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7" ht="14.25">
      <c r="A74" s="5" t="s">
        <v>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 ht="14.25">
      <c r="A75" s="5" t="s">
        <v>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7" ht="14.25">
      <c r="A76" s="4"/>
      <c r="B76" s="18"/>
      <c r="C76" s="18"/>
      <c r="D76" s="18"/>
      <c r="E76" s="18"/>
      <c r="F76" s="18"/>
      <c r="G76" s="18"/>
    </row>
    <row r="77" spans="1:7" ht="14.25">
      <c r="A77" s="3" t="s">
        <v>0</v>
      </c>
      <c r="B77" s="16">
        <f aca="true" t="shared" si="2" ref="B77:G77">B43+B9</f>
        <v>2758881733.3318996</v>
      </c>
      <c r="C77" s="16">
        <f t="shared" si="2"/>
        <v>69381451.6540993</v>
      </c>
      <c r="D77" s="16">
        <f t="shared" si="2"/>
        <v>2828263184.985999</v>
      </c>
      <c r="E77" s="16">
        <f t="shared" si="2"/>
        <v>1433834868.5413003</v>
      </c>
      <c r="F77" s="16">
        <f t="shared" si="2"/>
        <v>1392947940.2033</v>
      </c>
      <c r="G77" s="16">
        <f t="shared" si="2"/>
        <v>1394428316.4446988</v>
      </c>
    </row>
    <row r="78" spans="1:8" ht="14.25">
      <c r="A78" s="2"/>
      <c r="B78" s="19"/>
      <c r="C78" s="19"/>
      <c r="D78" s="19"/>
      <c r="E78" s="19"/>
      <c r="F78" s="19"/>
      <c r="G78" s="19"/>
      <c r="H78" s="1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D59:D77 D9:D57 B9:C77 E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46" r:id="rId1"/>
  <ignoredErrors>
    <ignoredError sqref="D9 D43 G9 G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usuarop</cp:lastModifiedBy>
  <cp:lastPrinted>2019-04-15T18:27:58Z</cp:lastPrinted>
  <dcterms:created xsi:type="dcterms:W3CDTF">2019-04-10T15:01:16Z</dcterms:created>
  <dcterms:modified xsi:type="dcterms:W3CDTF">2021-10-20T17:55:40Z</dcterms:modified>
  <cp:category/>
  <cp:version/>
  <cp:contentType/>
  <cp:contentStatus/>
</cp:coreProperties>
</file>