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6 B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<sst xmlns="http://schemas.openxmlformats.org/spreadsheetml/2006/main" count="343" uniqueCount="180">
  <si>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</si>
  <si>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</si>
  <si>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</si>
  <si>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</si>
  <si>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</si>
  <si>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</si>
  <si>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</si>
  <si>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</si>
  <si>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</si>
  <si>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</si>
  <si>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</si>
  <si>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</si>
  <si>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</si>
  <si>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</si>
  <si>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Rectoría</t>
  </si>
  <si>
    <t>Asesoría de la Rectoría</t>
  </si>
  <si>
    <t>Patronato</t>
  </si>
  <si>
    <t>Coordinación de Administración y Finanzas</t>
  </si>
  <si>
    <t>Dirección de Administración de Personal</t>
  </si>
  <si>
    <t>Dirección de Recursos Financieros</t>
  </si>
  <si>
    <t>Dirección de Transporte</t>
  </si>
  <si>
    <t>Contraloría General</t>
  </si>
  <si>
    <t>Parque Cientifíco y Tecnológico</t>
  </si>
  <si>
    <t>Feria Universitaria del Libro</t>
  </si>
  <si>
    <t>Festival Internacional de la Imagen</t>
  </si>
  <si>
    <t>Administración del Centro de Extensión Universitaria</t>
  </si>
  <si>
    <t>Defensor Universitario</t>
  </si>
  <si>
    <t>Dirección de Servicio Médico Universitario</t>
  </si>
  <si>
    <t>Dirección de Administración Escolar</t>
  </si>
  <si>
    <t>Dirección de Archivo General</t>
  </si>
  <si>
    <t>Administración de Ciudad del Conocimiento</t>
  </si>
  <si>
    <t>Administración de Torres Rectoría</t>
  </si>
  <si>
    <t>Dirección General Jurídica</t>
  </si>
  <si>
    <t>Dirección General de Evaluación</t>
  </si>
  <si>
    <t>Dirección General de Comunicación Social</t>
  </si>
  <si>
    <t>Dirección de Comunicación Social</t>
  </si>
  <si>
    <t>Dirección de Divulgación de la Ciencia</t>
  </si>
  <si>
    <t>Sistema Universitario de Radio y Televisión</t>
  </si>
  <si>
    <t>Radio Universidad Pachuca</t>
  </si>
  <si>
    <t>Radio Universidad Huejutla</t>
  </si>
  <si>
    <t>Radio Universidad San Bartolo Tutotepec</t>
  </si>
  <si>
    <t>Radio Universidad Actopan</t>
  </si>
  <si>
    <t>Dirección General de Planeación</t>
  </si>
  <si>
    <t>Dirección de Gestión de la Calidad</t>
  </si>
  <si>
    <t>Dirección de Proyectos y Obras</t>
  </si>
  <si>
    <t>Dirección de Información y Sistemas</t>
  </si>
  <si>
    <t>Dirección de Estudios Estratégicos y Desarrollo Institucional</t>
  </si>
  <si>
    <t>Dirección de Mantenimiento</t>
  </si>
  <si>
    <t>División Académica</t>
  </si>
  <si>
    <t>Dirección de Educación Media Superior</t>
  </si>
  <si>
    <t>Dirección de Educación Superior</t>
  </si>
  <si>
    <t>Dirección de Innovación Académica</t>
  </si>
  <si>
    <t>Dirección de Superación Académica</t>
  </si>
  <si>
    <t>Dirección de Tutorías</t>
  </si>
  <si>
    <t>Dirección de Estudios de Pertinencia, Factibilidad y Viabilidad</t>
  </si>
  <si>
    <t>Dirección de Servicios Académicos</t>
  </si>
  <si>
    <t>Dirección de Bibliotecas y Centros de Información</t>
  </si>
  <si>
    <t>Dirección de Autoaprendizaje de Idiomas</t>
  </si>
  <si>
    <t>Dirección de Laboratorios</t>
  </si>
  <si>
    <t>División de Investigación, Desarrollo e Innovación</t>
  </si>
  <si>
    <t>Dirección de Investigación</t>
  </si>
  <si>
    <t>Dirección de Desarrollo e Innovación</t>
  </si>
  <si>
    <t>Dirección de Transferencia de Tecnología</t>
  </si>
  <si>
    <t>Dirección de Desarrollo de Capital Humano para la Investigación</t>
  </si>
  <si>
    <t>División de Extensión de la Cultura</t>
  </si>
  <si>
    <t>Dirección de Promoción Cultural</t>
  </si>
  <si>
    <t>Dirección de Ediciones y Publicaciones</t>
  </si>
  <si>
    <t>Dirección de Fomento a la Lectura</t>
  </si>
  <si>
    <t>Dirección de Promoción Deportiva</t>
  </si>
  <si>
    <t>División de Vinculación e Internacionalización</t>
  </si>
  <si>
    <t>Dirección de Relaciones Internacionales e Intercambio Académico</t>
  </si>
  <si>
    <t>Dirección de Relaciones Interinstitucionales</t>
  </si>
  <si>
    <t>Dirección de Relaciones Públicas</t>
  </si>
  <si>
    <t>Dirección de Imagen y Mercadotecnia</t>
  </si>
  <si>
    <t>Dirección de Servicio Social, Prácticas Profesionales y Vinculación Laboral</t>
  </si>
  <si>
    <t>Dirección de Vinculación con Egresados</t>
  </si>
  <si>
    <t>Escuela Preparatoria Número 1</t>
  </si>
  <si>
    <t>Escuela Preparatoria Número 2</t>
  </si>
  <si>
    <t>Escuela Preparatoria Número 3</t>
  </si>
  <si>
    <t>Escuela Preparatoria Número 4</t>
  </si>
  <si>
    <t>Escuela Preparatoria de Ixtlahuaco</t>
  </si>
  <si>
    <t>Escuela Preparatoria de Tlaxcoapan</t>
  </si>
  <si>
    <t>Instituto de Artes</t>
  </si>
  <si>
    <t>Área Académica de Teatro</t>
  </si>
  <si>
    <t>Área Académica de Artes Visuales</t>
  </si>
  <si>
    <t>Área Académica de Danza</t>
  </si>
  <si>
    <t>Área Académica de Musica</t>
  </si>
  <si>
    <t>Instituto de Ciencias Agropecuarias</t>
  </si>
  <si>
    <t>Área Académica de Ingeniería Agroindustrial e Ingeniería en Alimentos</t>
  </si>
  <si>
    <t>Área Académica de Medicina Veterinaria y Zootecnia</t>
  </si>
  <si>
    <t>Instituto de Ciencias Básicas e Ingeniería</t>
  </si>
  <si>
    <t>Área Académica de Biología</t>
  </si>
  <si>
    <t>Área Académica de Ciencias de la Tierra y Materiales</t>
  </si>
  <si>
    <t>Área Académica de Ingeniería y Arquitectura</t>
  </si>
  <si>
    <t>Área Académica de Matemáticas y Física</t>
  </si>
  <si>
    <t>Área Académica de Química</t>
  </si>
  <si>
    <t>Instituto de Ciencias Económico Administrativas</t>
  </si>
  <si>
    <t>Área Académica de Contaduría</t>
  </si>
  <si>
    <t>Área Académica de Administración</t>
  </si>
  <si>
    <t>Área Académica de Mercadotecnia</t>
  </si>
  <si>
    <t>Área Académica de Economía</t>
  </si>
  <si>
    <t>Área Académica de Comercio Exterior</t>
  </si>
  <si>
    <t>Área Académica de Turismo</t>
  </si>
  <si>
    <t>Área Académica de Gastronomía</t>
  </si>
  <si>
    <t>Instituto de Ciencias de la Salud</t>
  </si>
  <si>
    <t>Área Académica de Medicina</t>
  </si>
  <si>
    <t>Área Académica de Enfermería</t>
  </si>
  <si>
    <t>Área Académica de Odontología</t>
  </si>
  <si>
    <t>Área Académica de Farmacia</t>
  </si>
  <si>
    <t>Área Académica de Gerontología</t>
  </si>
  <si>
    <t>Área Académica de Nutrición</t>
  </si>
  <si>
    <t>Área Académica de Psicología</t>
  </si>
  <si>
    <t>Área Académica de Medicina Tulancingo</t>
  </si>
  <si>
    <t>Instituto de Ciencias Sociales y Humanidades</t>
  </si>
  <si>
    <t>Área Académica de Derecho y Jurisprudencia</t>
  </si>
  <si>
    <t>Área Académica de Ciencias Políticas y Administración Pública</t>
  </si>
  <si>
    <t>Área Académica de Trabajo Social</t>
  </si>
  <si>
    <t>Área Académica de Ciencias de la Educación</t>
  </si>
  <si>
    <t>Área Académica de Historia y Antropología</t>
  </si>
  <si>
    <t>Área Académica de Comunicación</t>
  </si>
  <si>
    <t>Área Académica de Sociología y Demografía</t>
  </si>
  <si>
    <t>Escuela Superior de Actopan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</si>
  <si>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</si>
  <si>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</si>
  <si>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</si>
  <si>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</si>
  <si>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Tizayuca</t>
  </si>
  <si>
    <t>Escuela Superior de Tlahuelilpan</t>
  </si>
  <si>
    <t>Escuela Superior de Zimapán</t>
  </si>
  <si>
    <t>Colegio de Posgrado</t>
  </si>
  <si>
    <t>Centro de Lenguas</t>
  </si>
  <si>
    <t>Centro de Educación Continua y a Distancia</t>
  </si>
  <si>
    <t>Sistema de Universidad Virtual</t>
  </si>
  <si>
    <t>II. Gasto Etiquetado (II=A+B+C+D+E+F+G+H)</t>
  </si>
  <si>
    <t>Universidad Autonoma del Estado de Hidalgo</t>
  </si>
  <si>
    <t>Unidad de Transparencia</t>
  </si>
  <si>
    <t>Dirección de Enlace</t>
  </si>
  <si>
    <t>Dirección de Recursos Materiales, Adquisiciones, Arrendamientos y Servicios</t>
  </si>
  <si>
    <t>Dirección de Becas</t>
  </si>
  <si>
    <t>Dirección de Control Presupuestal</t>
  </si>
  <si>
    <t>Unidad Financiera y Contable</t>
  </si>
  <si>
    <t>Unidad de Asuntos Jurídicos</t>
  </si>
  <si>
    <t>Unidad de Gestión y Entidades Económicas Universitarias</t>
  </si>
  <si>
    <t>Administración del Rancho Universitario</t>
  </si>
  <si>
    <t>Administración de PROUNILAC</t>
  </si>
  <si>
    <t>Administración de Editorial Universitaria</t>
  </si>
  <si>
    <t>Administración del Transporte Universitario</t>
  </si>
  <si>
    <t>Administración de Pabellón Universitario</t>
  </si>
  <si>
    <t>Administración del Centro de Electrónica y Desarrollo de Aplicaciones Inteligentes</t>
  </si>
  <si>
    <t>Administración del Hospital Veterinario</t>
  </si>
  <si>
    <t>Administración de Estacionamientos Universitarios</t>
  </si>
  <si>
    <t>Administración de Residencias Universitarias</t>
  </si>
  <si>
    <t>Administración de la Villa Deportiva Universitaria Mario Vázquez Raña</t>
  </si>
  <si>
    <t>Administración del Polifórum Carlos Martínez Balmori</t>
  </si>
  <si>
    <t>Administración de UNIDENTAL</t>
  </si>
  <si>
    <t>Administración de tiendas universitaras</t>
  </si>
  <si>
    <t>Desarrollo de proyectos</t>
  </si>
  <si>
    <t>Desarrollo Social</t>
  </si>
  <si>
    <t>Secretaría General</t>
  </si>
  <si>
    <t>Dirección de Protección Civil Universitaria</t>
  </si>
  <si>
    <t>Dirección de Eventos Especiales</t>
  </si>
  <si>
    <t>Administración del Centro Cultural Universitario La Garza</t>
  </si>
  <si>
    <t>Dirección de Protección Universitaria</t>
  </si>
  <si>
    <t>Dirección de Tecnología Web y Webometría</t>
  </si>
  <si>
    <t>Radio Universidad Zimapán</t>
  </si>
  <si>
    <t>Radio Universidad Tulancingo</t>
  </si>
  <si>
    <t>Dirección de Televisión</t>
  </si>
  <si>
    <t>Bioterio</t>
  </si>
  <si>
    <t>Centro de Cómputo Académico</t>
  </si>
  <si>
    <t>Administración del Museo Casa Grande</t>
  </si>
  <si>
    <t>Escuela Preparatoria Ixmiquilpan</t>
  </si>
  <si>
    <t>Área Académica de Ciencias Agrícolas y Forestales</t>
  </si>
  <si>
    <t>Área Académica de Computación y Electrónica</t>
  </si>
  <si>
    <t>Área Académica de Lingüistica</t>
  </si>
  <si>
    <t>Escuela Superior de Tepeji del Río</t>
  </si>
  <si>
    <t>Escuela Preparatoria Número 5</t>
  </si>
  <si>
    <t>Escuela Preparatoria Número 6</t>
  </si>
  <si>
    <t>Escuela Preparatoria Número 7</t>
  </si>
  <si>
    <t>Dirección General de Medios Autónomos</t>
  </si>
  <si>
    <t>Del 1 de enero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</si>
</sst>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 applyProtection="1">
      <alignment horizontal="left" vertical="center" indent="6"/>
      <protection locked="0"/>
    </xf>
    <xf numFmtId="43" fontId="0" fillId="0" borderId="11" xfId="47" applyFont="1" applyBorder="1" applyAlignment="1">
      <alignment/>
    </xf>
    <xf numFmtId="43" fontId="34" fillId="33" borderId="12" xfId="47" applyFont="1" applyFill="1" applyBorder="1" applyAlignment="1">
      <alignment horizontal="center" vertical="center"/>
    </xf>
    <xf numFmtId="43" fontId="34" fillId="33" borderId="12" xfId="47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left" vertical="center" indent="6"/>
      <protection locked="0"/>
    </xf>
    <xf numFmtId="43" fontId="0" fillId="0" borderId="13" xfId="47" applyFont="1" applyBorder="1" applyAlignment="1">
      <alignment/>
    </xf>
    <xf numFmtId="43" fontId="34" fillId="0" borderId="14" xfId="47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34" fillId="0" borderId="11" xfId="0" applyFont="1" applyFill="1" applyBorder="1" applyAlignment="1">
      <alignment horizontal="left" vertical="center" indent="3"/>
    </xf>
    <xf numFmtId="43" fontId="0" fillId="0" borderId="15" xfId="47" applyFont="1" applyBorder="1" applyAlignment="1">
      <alignment/>
    </xf>
    <xf numFmtId="43" fontId="34" fillId="0" borderId="15" xfId="47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43" fontId="34" fillId="0" borderId="15" xfId="47" applyFont="1" applyFill="1" applyBorder="1" applyAlignment="1" applyProtection="1">
      <alignment vertical="center"/>
      <protection locked="0"/>
    </xf>
    <xf numFmtId="43" fontId="0" fillId="0" borderId="17" xfId="47" applyFont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43" fontId="34" fillId="33" borderId="18" xfId="47" applyFont="1" applyFill="1" applyBorder="1" applyAlignment="1">
      <alignment horizontal="center" vertical="center"/>
    </xf>
    <xf numFmtId="43" fontId="34" fillId="33" borderId="19" xfId="47" applyFont="1" applyFill="1" applyBorder="1" applyAlignment="1">
      <alignment horizontal="center" vertical="center"/>
    </xf>
    <xf numFmtId="43" fontId="34" fillId="33" borderId="20" xfId="47" applyFont="1" applyFill="1" applyBorder="1" applyAlignment="1">
      <alignment horizontal="center" vertical="center"/>
    </xf>
    <xf numFmtId="43" fontId="34" fillId="33" borderId="10" xfId="47" applyFont="1" applyFill="1" applyBorder="1" applyAlignment="1">
      <alignment horizontal="center" vertical="center" wrapText="1"/>
    </xf>
    <xf numFmtId="43" fontId="34" fillId="33" borderId="16" xfId="47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43" fontId="0" fillId="0" borderId="0" xfId="47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7" ht="357">
      <c r="A1" s="23" t="s">
        <v>8</v>
      </c>
      <c r="B1" s="23"/>
      <c r="C1" s="23"/>
      <c r="D1" s="23"/>
      <c r="E1" s="23"/>
      <c r="F1" s="23"/>
      <c r="G1" s="23"/>
    </row>
    <row r="2" spans="1:7" ht="14.25">
      <c r="A2" s="24" t="s">
        <v>134</v>
      </c>
      <c r="B2" s="25"/>
      <c r="C2" s="25"/>
      <c r="D2" s="25"/>
      <c r="E2" s="25"/>
      <c r="F2" s="25"/>
      <c r="G2" s="26"/>
    </row>
    <row r="3" spans="1:7" ht="14.25">
      <c r="A3" s="27" t="s">
        <v>0</v>
      </c>
      <c r="B3" s="28"/>
      <c r="C3" s="28"/>
      <c r="D3" s="28"/>
      <c r="E3" s="28"/>
      <c r="F3" s="28"/>
      <c r="G3" s="29"/>
    </row>
    <row r="4" spans="1:7" ht="14.25">
      <c r="A4" s="27" t="s">
        <v>9</v>
      </c>
      <c r="B4" s="28"/>
      <c r="C4" s="28"/>
      <c r="D4" s="28"/>
      <c r="E4" s="28"/>
      <c r="F4" s="28"/>
      <c r="G4" s="29"/>
    </row>
    <row r="5" spans="1:7" ht="14.25">
      <c r="A5" s="30" t="s">
        <v>179</v>
      </c>
      <c r="B5" s="31"/>
      <c r="C5" s="31"/>
      <c r="D5" s="31"/>
      <c r="E5" s="31"/>
      <c r="F5" s="31"/>
      <c r="G5" s="32"/>
    </row>
    <row r="6" spans="1:7" ht="14.25">
      <c r="A6" s="33" t="s">
        <v>1</v>
      </c>
      <c r="B6" s="34"/>
      <c r="C6" s="34"/>
      <c r="D6" s="34"/>
      <c r="E6" s="34"/>
      <c r="F6" s="34"/>
      <c r="G6" s="35"/>
    </row>
    <row r="7" spans="1:7" ht="43.5">
      <c r="A7" s="16" t="s">
        <v>2</v>
      </c>
      <c r="B7" s="18" t="s">
        <v>3</v>
      </c>
      <c r="C7" s="19"/>
      <c r="D7" s="19"/>
      <c r="E7" s="19"/>
      <c r="F7" s="20"/>
      <c r="G7" s="21" t="s">
        <v>4</v>
      </c>
    </row>
    <row r="8" spans="1:7" ht="72">
      <c r="A8" s="17"/>
      <c r="B8" s="4" t="s">
        <v>5</v>
      </c>
      <c r="C8" s="5" t="s">
        <v>10</v>
      </c>
      <c r="D8" s="4" t="s">
        <v>11</v>
      </c>
      <c r="E8" s="4" t="s">
        <v>6</v>
      </c>
      <c r="F8" s="4" t="s">
        <v>12</v>
      </c>
      <c r="G8" s="22"/>
    </row>
    <row r="9" spans="1:7" ht="14.25">
      <c r="A9" s="1" t="s">
        <v>13</v>
      </c>
      <c r="B9" s="8">
        <f>SUM(B10:B172)</f>
        <v>1233984156.4349</v>
      </c>
      <c r="C9" s="8">
        <f>SUM(C10:C172)</f>
        <v>46264951.371098876</v>
      </c>
      <c r="D9" s="8">
        <f>SUM(D10:D172)</f>
        <v>1280249107.805999</v>
      </c>
      <c r="E9" s="8">
        <f>SUM(E10:E172)</f>
        <v>607062233.3641001</v>
      </c>
      <c r="F9" s="8">
        <f>SUM(F10:F172)</f>
        <v>583278816.2541002</v>
      </c>
      <c r="G9" s="8">
        <f>SUM(G10:G172)</f>
        <v>673186874.4418985</v>
      </c>
    </row>
    <row r="10" spans="1:7" ht="14.25">
      <c r="A10" s="2" t="s">
        <v>14</v>
      </c>
      <c r="B10" s="7">
        <v>4337311.0385</v>
      </c>
      <c r="C10" s="7">
        <v>334165.405</v>
      </c>
      <c r="D10" s="7">
        <f>+B10+C10</f>
        <v>4671476.4435</v>
      </c>
      <c r="E10" s="7">
        <v>2424920.6239999984</v>
      </c>
      <c r="F10" s="7">
        <v>2363443.4839999983</v>
      </c>
      <c r="G10" s="3">
        <f>D10-E10</f>
        <v>2246555.8195000016</v>
      </c>
    </row>
    <row r="11" spans="1:7" ht="14.25">
      <c r="A11" s="2" t="s">
        <v>135</v>
      </c>
      <c r="B11" s="7">
        <v>15224.975999999997</v>
      </c>
      <c r="C11" s="7">
        <v>209913.748</v>
      </c>
      <c r="D11" s="7">
        <f aca="true" t="shared" si="0" ref="D11:D74">+B11+C11</f>
        <v>225138.724</v>
      </c>
      <c r="E11" s="7">
        <v>199628.28</v>
      </c>
      <c r="F11" s="7">
        <v>193909.44000000003</v>
      </c>
      <c r="G11" s="3">
        <f aca="true" t="shared" si="1" ref="G11:G74">D11-E11</f>
        <v>25510.44399999999</v>
      </c>
    </row>
    <row r="12" spans="1:7" ht="14.25">
      <c r="A12" s="2" t="s">
        <v>15</v>
      </c>
      <c r="B12" s="7">
        <v>17423.394000000004</v>
      </c>
      <c r="C12" s="7">
        <v>196941.49449999994</v>
      </c>
      <c r="D12" s="7">
        <f t="shared" si="0"/>
        <v>214364.88849999994</v>
      </c>
      <c r="E12" s="7">
        <v>210009.03999999998</v>
      </c>
      <c r="F12" s="7">
        <v>205359.27</v>
      </c>
      <c r="G12" s="3">
        <f t="shared" si="1"/>
        <v>4355.848499999964</v>
      </c>
    </row>
    <row r="13" spans="1:7" ht="14.25">
      <c r="A13" s="2" t="s">
        <v>136</v>
      </c>
      <c r="B13" s="7">
        <v>303674.66839999997</v>
      </c>
      <c r="C13" s="7">
        <v>-134818.9555</v>
      </c>
      <c r="D13" s="7">
        <f t="shared" si="0"/>
        <v>168855.71289999995</v>
      </c>
      <c r="E13" s="7">
        <v>25336.65</v>
      </c>
      <c r="F13" s="7">
        <v>25336.65</v>
      </c>
      <c r="G13" s="3">
        <f t="shared" si="1"/>
        <v>143519.06289999996</v>
      </c>
    </row>
    <row r="14" spans="1:7" ht="14.25">
      <c r="A14" s="2" t="s">
        <v>16</v>
      </c>
      <c r="B14" s="7">
        <v>640553.3676</v>
      </c>
      <c r="C14" s="7">
        <v>1117211.7793</v>
      </c>
      <c r="D14" s="7">
        <f t="shared" si="0"/>
        <v>1757765.1469</v>
      </c>
      <c r="E14" s="7">
        <v>1183689.86</v>
      </c>
      <c r="F14" s="7">
        <v>1095540.23</v>
      </c>
      <c r="G14" s="3">
        <f t="shared" si="1"/>
        <v>574075.2869</v>
      </c>
    </row>
    <row r="15" spans="1:7" ht="14.25">
      <c r="A15" s="2" t="s">
        <v>17</v>
      </c>
      <c r="B15" s="7">
        <v>29649353.66920001</v>
      </c>
      <c r="C15" s="7">
        <v>58081935.314298004</v>
      </c>
      <c r="D15" s="7">
        <f t="shared" si="0"/>
        <v>87731288.983498</v>
      </c>
      <c r="E15" s="7">
        <v>8707745.777099997</v>
      </c>
      <c r="F15" s="7">
        <v>8653351.807099998</v>
      </c>
      <c r="G15" s="3">
        <f t="shared" si="1"/>
        <v>79023543.20639801</v>
      </c>
    </row>
    <row r="16" spans="1:7" ht="14.25">
      <c r="A16" s="2" t="s">
        <v>18</v>
      </c>
      <c r="B16" s="7">
        <v>69628000.57129999</v>
      </c>
      <c r="C16" s="7">
        <v>-24120993.474099994</v>
      </c>
      <c r="D16" s="7">
        <f t="shared" si="0"/>
        <v>45507007.09719999</v>
      </c>
      <c r="E16" s="7">
        <v>29272702.790000007</v>
      </c>
      <c r="F16" s="7">
        <v>26696411.79999999</v>
      </c>
      <c r="G16" s="3">
        <f t="shared" si="1"/>
        <v>16234304.307199985</v>
      </c>
    </row>
    <row r="17" spans="1:7" ht="14.25">
      <c r="A17" s="2" t="s">
        <v>19</v>
      </c>
      <c r="B17" s="7">
        <v>5954044.220100006</v>
      </c>
      <c r="C17" s="7">
        <v>41910532.86660001</v>
      </c>
      <c r="D17" s="7">
        <f t="shared" si="0"/>
        <v>47864577.086700015</v>
      </c>
      <c r="E17" s="7">
        <v>12125718.549999999</v>
      </c>
      <c r="F17" s="7">
        <v>12057976.26</v>
      </c>
      <c r="G17" s="3">
        <f t="shared" si="1"/>
        <v>35738858.53670002</v>
      </c>
    </row>
    <row r="18" spans="1:7" ht="14.25">
      <c r="A18" s="2" t="s">
        <v>20</v>
      </c>
      <c r="B18" s="7">
        <v>18131263.40220001</v>
      </c>
      <c r="C18" s="7">
        <v>-15510568.301100014</v>
      </c>
      <c r="D18" s="7">
        <f t="shared" si="0"/>
        <v>2620695.101099996</v>
      </c>
      <c r="E18" s="7">
        <v>1253688.3452000003</v>
      </c>
      <c r="F18" s="7">
        <v>1219019.8152000003</v>
      </c>
      <c r="G18" s="3">
        <f t="shared" si="1"/>
        <v>1367006.7558999956</v>
      </c>
    </row>
    <row r="19" spans="1:7" ht="14.25">
      <c r="A19" s="2" t="s">
        <v>137</v>
      </c>
      <c r="B19" s="7">
        <v>2970551.738400002</v>
      </c>
      <c r="C19" s="7">
        <v>70639.02539999998</v>
      </c>
      <c r="D19" s="7">
        <f t="shared" si="0"/>
        <v>3041190.763800002</v>
      </c>
      <c r="E19" s="7">
        <v>1749371.9</v>
      </c>
      <c r="F19" s="7">
        <v>1698061.4099999997</v>
      </c>
      <c r="G19" s="3">
        <f t="shared" si="1"/>
        <v>1291818.8638000023</v>
      </c>
    </row>
    <row r="20" spans="1:7" ht="14.25">
      <c r="A20" s="2" t="s">
        <v>138</v>
      </c>
      <c r="B20" s="7">
        <v>3841272.34</v>
      </c>
      <c r="C20" s="7">
        <v>189778.31130000018</v>
      </c>
      <c r="D20" s="7">
        <f t="shared" si="0"/>
        <v>4031050.6513</v>
      </c>
      <c r="E20" s="7">
        <v>1647555.7999999989</v>
      </c>
      <c r="F20" s="7">
        <v>1626817.9199999992</v>
      </c>
      <c r="G20" s="3">
        <f t="shared" si="1"/>
        <v>2383494.851300001</v>
      </c>
    </row>
    <row r="21" spans="1:7" ht="14.25">
      <c r="A21" s="2" t="s">
        <v>139</v>
      </c>
      <c r="B21" s="7">
        <v>1205410.6905999996</v>
      </c>
      <c r="C21" s="7">
        <v>318597.63169999886</v>
      </c>
      <c r="D21" s="7">
        <f t="shared" si="0"/>
        <v>1524008.3222999985</v>
      </c>
      <c r="E21" s="7">
        <v>743856.4300000004</v>
      </c>
      <c r="F21" s="7">
        <v>721600.3800000001</v>
      </c>
      <c r="G21" s="3">
        <f t="shared" si="1"/>
        <v>780151.8922999981</v>
      </c>
    </row>
    <row r="22" spans="1:7" ht="14.25">
      <c r="A22" s="2" t="s">
        <v>140</v>
      </c>
      <c r="B22" s="7">
        <v>0</v>
      </c>
      <c r="C22" s="7">
        <v>0</v>
      </c>
      <c r="D22" s="7">
        <f t="shared" si="0"/>
        <v>0</v>
      </c>
      <c r="E22" s="7">
        <v>0</v>
      </c>
      <c r="F22" s="7">
        <v>0</v>
      </c>
      <c r="G22" s="3">
        <f t="shared" si="1"/>
        <v>0</v>
      </c>
    </row>
    <row r="23" spans="1:7" ht="14.25">
      <c r="A23" s="2" t="s">
        <v>141</v>
      </c>
      <c r="B23" s="7">
        <v>9089.4</v>
      </c>
      <c r="C23" s="7">
        <v>107199.90999999997</v>
      </c>
      <c r="D23" s="7">
        <f t="shared" si="0"/>
        <v>116289.30999999997</v>
      </c>
      <c r="E23" s="7">
        <v>114016.95999999999</v>
      </c>
      <c r="F23" s="7">
        <v>110398.29</v>
      </c>
      <c r="G23" s="3">
        <f t="shared" si="1"/>
        <v>2272.3499999999767</v>
      </c>
    </row>
    <row r="24" spans="1:7" ht="14.25">
      <c r="A24" s="2" t="s">
        <v>142</v>
      </c>
      <c r="B24" s="7">
        <v>16898261.01189998</v>
      </c>
      <c r="C24" s="7">
        <v>-3200952.380200009</v>
      </c>
      <c r="D24" s="7">
        <f t="shared" si="0"/>
        <v>13697308.631699972</v>
      </c>
      <c r="E24" s="7">
        <v>5349630.269999996</v>
      </c>
      <c r="F24" s="7">
        <v>5152972.919999996</v>
      </c>
      <c r="G24" s="3">
        <f t="shared" si="1"/>
        <v>8347678.361699976</v>
      </c>
    </row>
    <row r="25" spans="1:7" ht="14.25">
      <c r="A25" s="2" t="s">
        <v>143</v>
      </c>
      <c r="B25" s="7">
        <v>4523008.1151</v>
      </c>
      <c r="C25" s="7">
        <v>494317.829100001</v>
      </c>
      <c r="D25" s="7">
        <f t="shared" si="0"/>
        <v>5017325.944200001</v>
      </c>
      <c r="E25" s="7">
        <v>3066586.430000002</v>
      </c>
      <c r="F25" s="7">
        <v>3056217.4800000023</v>
      </c>
      <c r="G25" s="3">
        <f t="shared" si="1"/>
        <v>1950739.5141999987</v>
      </c>
    </row>
    <row r="26" spans="1:7" ht="14.25">
      <c r="A26" s="2" t="s">
        <v>144</v>
      </c>
      <c r="B26" s="7">
        <v>4050053.043000002</v>
      </c>
      <c r="C26" s="7">
        <v>175003.02560000017</v>
      </c>
      <c r="D26" s="7">
        <f t="shared" si="0"/>
        <v>4225056.068600002</v>
      </c>
      <c r="E26" s="7">
        <v>2472087.779999999</v>
      </c>
      <c r="F26" s="7">
        <v>2458138.469999999</v>
      </c>
      <c r="G26" s="3">
        <f t="shared" si="1"/>
        <v>1752968.2886000029</v>
      </c>
    </row>
    <row r="27" spans="1:7" ht="14.25">
      <c r="A27" s="2" t="s">
        <v>25</v>
      </c>
      <c r="B27" s="7">
        <v>7178549.967000008</v>
      </c>
      <c r="C27" s="7">
        <v>-886231.3967000006</v>
      </c>
      <c r="D27" s="7">
        <f t="shared" si="0"/>
        <v>6292318.570300007</v>
      </c>
      <c r="E27" s="7">
        <v>3066825.4591999995</v>
      </c>
      <c r="F27" s="7">
        <v>2937077.8991999994</v>
      </c>
      <c r="G27" s="3">
        <f t="shared" si="1"/>
        <v>3225493.111100008</v>
      </c>
    </row>
    <row r="28" spans="1:7" ht="14.25">
      <c r="A28" s="2" t="s">
        <v>145</v>
      </c>
      <c r="B28" s="7">
        <v>102923.13000000003</v>
      </c>
      <c r="C28" s="7">
        <v>1543397.9225000003</v>
      </c>
      <c r="D28" s="7">
        <f t="shared" si="0"/>
        <v>1646321.0525000005</v>
      </c>
      <c r="E28" s="7">
        <v>1593758.2700000003</v>
      </c>
      <c r="F28" s="7">
        <v>1495564.1600000001</v>
      </c>
      <c r="G28" s="3">
        <f t="shared" si="1"/>
        <v>52562.782500000205</v>
      </c>
    </row>
    <row r="29" spans="1:7" ht="14.25">
      <c r="A29" s="2" t="s">
        <v>146</v>
      </c>
      <c r="B29" s="7">
        <v>130740.35400000004</v>
      </c>
      <c r="C29" s="7">
        <v>1080687.6245000002</v>
      </c>
      <c r="D29" s="7">
        <f t="shared" si="0"/>
        <v>1211427.9785000002</v>
      </c>
      <c r="E29" s="7">
        <v>1177316.79</v>
      </c>
      <c r="F29" s="7">
        <v>1091687.3700000006</v>
      </c>
      <c r="G29" s="3">
        <f t="shared" si="1"/>
        <v>34111.188500000164</v>
      </c>
    </row>
    <row r="30" spans="1:7" ht="14.25">
      <c r="A30" s="2" t="s">
        <v>147</v>
      </c>
      <c r="B30" s="7">
        <v>6925.367999999999</v>
      </c>
      <c r="C30" s="7">
        <v>95596.284</v>
      </c>
      <c r="D30" s="7">
        <f t="shared" si="0"/>
        <v>102521.652</v>
      </c>
      <c r="E30" s="7">
        <v>100790.31</v>
      </c>
      <c r="F30" s="7">
        <v>95071.14</v>
      </c>
      <c r="G30" s="3">
        <f t="shared" si="1"/>
        <v>1731.3420000000042</v>
      </c>
    </row>
    <row r="31" spans="1:7" ht="14.25">
      <c r="A31" s="2" t="s">
        <v>148</v>
      </c>
      <c r="B31" s="7">
        <v>0</v>
      </c>
      <c r="C31" s="7">
        <v>254063.01</v>
      </c>
      <c r="D31" s="7">
        <f t="shared" si="0"/>
        <v>254063.01</v>
      </c>
      <c r="E31" s="7">
        <v>245063.01</v>
      </c>
      <c r="F31" s="7">
        <v>207943.41</v>
      </c>
      <c r="G31" s="3">
        <f t="shared" si="1"/>
        <v>9000</v>
      </c>
    </row>
    <row r="32" spans="1:7" ht="14.25">
      <c r="A32" s="2" t="s">
        <v>149</v>
      </c>
      <c r="B32" s="7">
        <v>9173.88</v>
      </c>
      <c r="C32" s="7">
        <v>232989.33000000002</v>
      </c>
      <c r="D32" s="7">
        <f t="shared" si="0"/>
        <v>242163.21000000002</v>
      </c>
      <c r="E32" s="7">
        <v>239869.74</v>
      </c>
      <c r="F32" s="7">
        <v>209987.48</v>
      </c>
      <c r="G32" s="3">
        <f t="shared" si="1"/>
        <v>2293.4700000000303</v>
      </c>
    </row>
    <row r="33" spans="1:7" ht="14.25">
      <c r="A33" s="2" t="s">
        <v>150</v>
      </c>
      <c r="B33" s="7">
        <v>13162.572000000007</v>
      </c>
      <c r="C33" s="7">
        <v>26719.981</v>
      </c>
      <c r="D33" s="7">
        <f t="shared" si="0"/>
        <v>39882.55300000001</v>
      </c>
      <c r="E33" s="7">
        <v>36591.91</v>
      </c>
      <c r="F33" s="7">
        <v>36591.90999999999</v>
      </c>
      <c r="G33" s="3">
        <f t="shared" si="1"/>
        <v>3290.6430000000037</v>
      </c>
    </row>
    <row r="34" spans="1:7" ht="14.25">
      <c r="A34" s="2" t="s">
        <v>151</v>
      </c>
      <c r="B34" s="7">
        <v>5919.18</v>
      </c>
      <c r="C34" s="7">
        <v>20264.505</v>
      </c>
      <c r="D34" s="7">
        <f t="shared" si="0"/>
        <v>26183.685</v>
      </c>
      <c r="E34" s="7">
        <v>24703.89</v>
      </c>
      <c r="F34" s="7">
        <v>24703.889999999996</v>
      </c>
      <c r="G34" s="3">
        <f t="shared" si="1"/>
        <v>1479.795000000002</v>
      </c>
    </row>
    <row r="35" spans="1:7" ht="14.25">
      <c r="A35" s="2" t="s">
        <v>152</v>
      </c>
      <c r="B35" s="7">
        <v>835841.2680000003</v>
      </c>
      <c r="C35" s="7">
        <v>501475.9330000001</v>
      </c>
      <c r="D35" s="7">
        <f t="shared" si="0"/>
        <v>1337317.2010000004</v>
      </c>
      <c r="E35" s="7">
        <v>1025243.9999999999</v>
      </c>
      <c r="F35" s="7">
        <v>879247.1099999999</v>
      </c>
      <c r="G35" s="3">
        <f t="shared" si="1"/>
        <v>312073.20100000047</v>
      </c>
    </row>
    <row r="36" spans="1:7" ht="14.25">
      <c r="A36" s="2" t="s">
        <v>153</v>
      </c>
      <c r="B36" s="7">
        <v>11483928.2408</v>
      </c>
      <c r="C36" s="7">
        <v>252178.5836999999</v>
      </c>
      <c r="D36" s="7">
        <f t="shared" si="0"/>
        <v>11736106.8245</v>
      </c>
      <c r="E36" s="7">
        <v>500777.08</v>
      </c>
      <c r="F36" s="7">
        <v>497158.41000000003</v>
      </c>
      <c r="G36" s="3">
        <f t="shared" si="1"/>
        <v>11235329.7445</v>
      </c>
    </row>
    <row r="37" spans="1:7" ht="14.25">
      <c r="A37" s="2" t="s">
        <v>154</v>
      </c>
      <c r="B37" s="7">
        <v>10280.052000000001</v>
      </c>
      <c r="C37" s="7">
        <v>190250.94100000005</v>
      </c>
      <c r="D37" s="7">
        <f t="shared" si="0"/>
        <v>200530.99300000005</v>
      </c>
      <c r="E37" s="7">
        <v>197440.98000000004</v>
      </c>
      <c r="F37" s="7">
        <v>166479.50000000003</v>
      </c>
      <c r="G37" s="3">
        <f t="shared" si="1"/>
        <v>3090.0130000000063</v>
      </c>
    </row>
    <row r="38" spans="1:7" ht="14.25">
      <c r="A38" s="2" t="s">
        <v>155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3">
        <f t="shared" si="1"/>
        <v>0</v>
      </c>
    </row>
    <row r="39" spans="1:7" ht="14.25">
      <c r="A39" s="2" t="s">
        <v>156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3">
        <f t="shared" si="1"/>
        <v>0</v>
      </c>
    </row>
    <row r="40" spans="1:7" ht="14.25">
      <c r="A40" s="2" t="s">
        <v>157</v>
      </c>
      <c r="B40" s="7">
        <v>3229570.1620000023</v>
      </c>
      <c r="C40" s="7">
        <v>375171.88150000037</v>
      </c>
      <c r="D40" s="7">
        <f t="shared" si="0"/>
        <v>3604742.0435000025</v>
      </c>
      <c r="E40" s="7">
        <v>2198506.68</v>
      </c>
      <c r="F40" s="7">
        <v>2023583.9900000019</v>
      </c>
      <c r="G40" s="3">
        <f t="shared" si="1"/>
        <v>1406235.3635000023</v>
      </c>
    </row>
    <row r="41" spans="1:7" ht="14.25">
      <c r="A41" s="2" t="s">
        <v>26</v>
      </c>
      <c r="B41" s="7">
        <v>663086.9506000002</v>
      </c>
      <c r="C41" s="7">
        <v>571019.824</v>
      </c>
      <c r="D41" s="7">
        <f t="shared" si="0"/>
        <v>1234106.7746000001</v>
      </c>
      <c r="E41" s="7">
        <v>1031373</v>
      </c>
      <c r="F41" s="7">
        <v>766935.1299999998</v>
      </c>
      <c r="G41" s="3">
        <f t="shared" si="1"/>
        <v>202733.77460000012</v>
      </c>
    </row>
    <row r="42" spans="1:7" ht="14.25">
      <c r="A42" s="2" t="s">
        <v>158</v>
      </c>
      <c r="B42" s="7">
        <v>13605921.3199</v>
      </c>
      <c r="C42" s="7">
        <v>9547685.127700007</v>
      </c>
      <c r="D42" s="7">
        <f t="shared" si="0"/>
        <v>23153606.447600007</v>
      </c>
      <c r="E42" s="7">
        <v>16980117.723899998</v>
      </c>
      <c r="F42" s="7">
        <v>15785471.1239</v>
      </c>
      <c r="G42" s="3">
        <f t="shared" si="1"/>
        <v>6173488.723700009</v>
      </c>
    </row>
    <row r="43" spans="1:7" ht="14.25">
      <c r="A43" s="2" t="s">
        <v>159</v>
      </c>
      <c r="B43" s="7">
        <v>440747.57949999993</v>
      </c>
      <c r="C43" s="7">
        <v>-31732.8894</v>
      </c>
      <c r="D43" s="7">
        <f t="shared" si="0"/>
        <v>409014.69009999995</v>
      </c>
      <c r="E43" s="7">
        <v>236787.34999999992</v>
      </c>
      <c r="F43" s="7">
        <v>225931.33999999994</v>
      </c>
      <c r="G43" s="3">
        <f t="shared" si="1"/>
        <v>172227.34010000003</v>
      </c>
    </row>
    <row r="44" spans="1:7" ht="14.25">
      <c r="A44" s="2" t="s">
        <v>27</v>
      </c>
      <c r="B44" s="7">
        <v>1048532.2009000008</v>
      </c>
      <c r="C44" s="7">
        <v>377048.37190000014</v>
      </c>
      <c r="D44" s="7">
        <f t="shared" si="0"/>
        <v>1425580.572800001</v>
      </c>
      <c r="E44" s="7">
        <v>632436.6899999998</v>
      </c>
      <c r="F44" s="7">
        <v>612744.0299999999</v>
      </c>
      <c r="G44" s="3">
        <f t="shared" si="1"/>
        <v>793143.8828000011</v>
      </c>
    </row>
    <row r="45" spans="1:7" ht="14.25">
      <c r="A45" s="2" t="s">
        <v>28</v>
      </c>
      <c r="B45" s="7">
        <v>10990901.483700002</v>
      </c>
      <c r="C45" s="7">
        <v>-5310836.19840001</v>
      </c>
      <c r="D45" s="7">
        <f t="shared" si="0"/>
        <v>5680065.285299991</v>
      </c>
      <c r="E45" s="7">
        <v>3458939.3599999985</v>
      </c>
      <c r="F45" s="7">
        <v>3346456.889999999</v>
      </c>
      <c r="G45" s="3">
        <f t="shared" si="1"/>
        <v>2221125.925299993</v>
      </c>
    </row>
    <row r="46" spans="1:7" ht="14.25">
      <c r="A46" s="2" t="s">
        <v>29</v>
      </c>
      <c r="B46" s="7">
        <v>2464636.1747000003</v>
      </c>
      <c r="C46" s="7">
        <v>-483387.73970000015</v>
      </c>
      <c r="D46" s="7">
        <f t="shared" si="0"/>
        <v>1981248.435</v>
      </c>
      <c r="E46" s="7">
        <v>892845.7299999999</v>
      </c>
      <c r="F46" s="7">
        <v>859919.2699999998</v>
      </c>
      <c r="G46" s="3">
        <f t="shared" si="1"/>
        <v>1088402.705</v>
      </c>
    </row>
    <row r="47" spans="1:7" ht="14.25">
      <c r="A47" s="2" t="s">
        <v>30</v>
      </c>
      <c r="B47" s="7">
        <v>5677159.173100004</v>
      </c>
      <c r="C47" s="7">
        <v>47988.42330000037</v>
      </c>
      <c r="D47" s="7">
        <f t="shared" si="0"/>
        <v>5725147.596400004</v>
      </c>
      <c r="E47" s="7">
        <v>3613309.73</v>
      </c>
      <c r="F47" s="7">
        <v>3464429.0099999993</v>
      </c>
      <c r="G47" s="3">
        <f t="shared" si="1"/>
        <v>2111837.866400004</v>
      </c>
    </row>
    <row r="48" spans="1:7" ht="14.25">
      <c r="A48" s="2" t="s">
        <v>31</v>
      </c>
      <c r="B48" s="7">
        <v>1834165.9157999998</v>
      </c>
      <c r="C48" s="7">
        <v>-14611.204700000002</v>
      </c>
      <c r="D48" s="7">
        <f t="shared" si="0"/>
        <v>1819554.7111</v>
      </c>
      <c r="E48" s="7">
        <v>1274592.51</v>
      </c>
      <c r="F48" s="7">
        <v>1245643.1500000001</v>
      </c>
      <c r="G48" s="3">
        <f t="shared" si="1"/>
        <v>544962.2011</v>
      </c>
    </row>
    <row r="49" spans="1:7" ht="14.25">
      <c r="A49" s="2" t="s">
        <v>160</v>
      </c>
      <c r="B49" s="7">
        <v>1950509.6684999992</v>
      </c>
      <c r="C49" s="7">
        <v>-492231.8296999994</v>
      </c>
      <c r="D49" s="7">
        <f t="shared" si="0"/>
        <v>1458277.8387999998</v>
      </c>
      <c r="E49" s="7">
        <v>786758.7699999997</v>
      </c>
      <c r="F49" s="7">
        <v>758296.4799999999</v>
      </c>
      <c r="G49" s="3">
        <f t="shared" si="1"/>
        <v>671519.0688000001</v>
      </c>
    </row>
    <row r="50" spans="1:7" ht="14.25">
      <c r="A50" s="2" t="s">
        <v>161</v>
      </c>
      <c r="B50" s="7">
        <v>2534591.659199999</v>
      </c>
      <c r="C50" s="7">
        <v>2785946.2092000004</v>
      </c>
      <c r="D50" s="7">
        <f t="shared" si="0"/>
        <v>5320537.8684</v>
      </c>
      <c r="E50" s="7">
        <v>4268488.929999999</v>
      </c>
      <c r="F50" s="7">
        <v>3948195.98</v>
      </c>
      <c r="G50" s="3">
        <f t="shared" si="1"/>
        <v>1052048.9384000013</v>
      </c>
    </row>
    <row r="51" spans="1:7" ht="14.25">
      <c r="A51" s="2" t="s">
        <v>162</v>
      </c>
      <c r="B51" s="7">
        <v>1080887.988</v>
      </c>
      <c r="C51" s="7">
        <v>4647134.399000002</v>
      </c>
      <c r="D51" s="7">
        <f t="shared" si="0"/>
        <v>5728022.387000002</v>
      </c>
      <c r="E51" s="7">
        <v>5184681.909999999</v>
      </c>
      <c r="F51" s="7">
        <v>5176558.029999999</v>
      </c>
      <c r="G51" s="3">
        <f t="shared" si="1"/>
        <v>543340.4770000027</v>
      </c>
    </row>
    <row r="52" spans="1:7" ht="14.25">
      <c r="A52" s="2" t="s">
        <v>32</v>
      </c>
      <c r="B52" s="7">
        <v>3362979.8382000006</v>
      </c>
      <c r="C52" s="7">
        <v>-1042426.2288999985</v>
      </c>
      <c r="D52" s="7">
        <f t="shared" si="0"/>
        <v>2320553.609300002</v>
      </c>
      <c r="E52" s="7">
        <v>1393332.5900000005</v>
      </c>
      <c r="F52" s="7">
        <v>1351167.2000000007</v>
      </c>
      <c r="G52" s="3">
        <f t="shared" si="1"/>
        <v>927221.0193000014</v>
      </c>
    </row>
    <row r="53" spans="1:7" ht="14.25">
      <c r="A53" s="2" t="s">
        <v>33</v>
      </c>
      <c r="B53" s="7">
        <v>3783713.0451999996</v>
      </c>
      <c r="C53" s="7">
        <v>-2117825.079900002</v>
      </c>
      <c r="D53" s="7">
        <f t="shared" si="0"/>
        <v>1665887.9652999975</v>
      </c>
      <c r="E53" s="7">
        <v>982189.3799999998</v>
      </c>
      <c r="F53" s="7">
        <v>951551.9599999997</v>
      </c>
      <c r="G53" s="3">
        <f t="shared" si="1"/>
        <v>683698.5852999977</v>
      </c>
    </row>
    <row r="54" spans="1:7" ht="14.25">
      <c r="A54" s="2" t="s">
        <v>34</v>
      </c>
      <c r="B54" s="7">
        <v>691752.6188999993</v>
      </c>
      <c r="C54" s="7">
        <v>492.3781000000017</v>
      </c>
      <c r="D54" s="7">
        <f t="shared" si="0"/>
        <v>692244.9969999993</v>
      </c>
      <c r="E54" s="7">
        <v>426703.32000000007</v>
      </c>
      <c r="F54" s="7">
        <v>414816.2100000001</v>
      </c>
      <c r="G54" s="3">
        <f t="shared" si="1"/>
        <v>265541.6769999992</v>
      </c>
    </row>
    <row r="55" spans="1:7" ht="14.25">
      <c r="A55" s="2" t="s">
        <v>35</v>
      </c>
      <c r="B55" s="7">
        <v>1100116.3502000002</v>
      </c>
      <c r="C55" s="7">
        <v>545112.9656000001</v>
      </c>
      <c r="D55" s="7">
        <f t="shared" si="0"/>
        <v>1645229.3158000004</v>
      </c>
      <c r="E55" s="7">
        <v>929424.7000000001</v>
      </c>
      <c r="F55" s="7">
        <v>899877.3</v>
      </c>
      <c r="G55" s="3">
        <f t="shared" si="1"/>
        <v>715804.6158000004</v>
      </c>
    </row>
    <row r="56" spans="1:7" ht="14.25">
      <c r="A56" s="2" t="s">
        <v>163</v>
      </c>
      <c r="B56" s="7">
        <v>301922.33100000024</v>
      </c>
      <c r="C56" s="7">
        <v>-42624.66870000006</v>
      </c>
      <c r="D56" s="7">
        <f t="shared" si="0"/>
        <v>259297.66230000017</v>
      </c>
      <c r="E56" s="7">
        <v>160811.77999999997</v>
      </c>
      <c r="F56" s="7">
        <v>156162.00999999998</v>
      </c>
      <c r="G56" s="3">
        <f t="shared" si="1"/>
        <v>98485.8823000002</v>
      </c>
    </row>
    <row r="57" spans="1:7" ht="14.25">
      <c r="A57" s="2" t="s">
        <v>36</v>
      </c>
      <c r="B57" s="7">
        <v>293309.6223999999</v>
      </c>
      <c r="C57" s="7">
        <v>3550.2471999999943</v>
      </c>
      <c r="D57" s="7">
        <f t="shared" si="0"/>
        <v>296859.86959999986</v>
      </c>
      <c r="E57" s="7">
        <v>166412.76</v>
      </c>
      <c r="F57" s="7">
        <v>160693.59</v>
      </c>
      <c r="G57" s="3">
        <f t="shared" si="1"/>
        <v>130447.10959999985</v>
      </c>
    </row>
    <row r="58" spans="1:7" ht="14.25">
      <c r="A58" s="2" t="s">
        <v>37</v>
      </c>
      <c r="B58" s="7">
        <v>961954.9960999994</v>
      </c>
      <c r="C58" s="7">
        <v>14675548.542900003</v>
      </c>
      <c r="D58" s="7">
        <f t="shared" si="0"/>
        <v>15637503.539000003</v>
      </c>
      <c r="E58" s="7">
        <v>15167406.299999999</v>
      </c>
      <c r="F58" s="7">
        <v>15138810.450000001</v>
      </c>
      <c r="G58" s="3">
        <f t="shared" si="1"/>
        <v>470097.2390000038</v>
      </c>
    </row>
    <row r="59" spans="1:7" ht="14.25">
      <c r="A59" s="2" t="s">
        <v>38</v>
      </c>
      <c r="B59" s="7">
        <v>2367009.525500001</v>
      </c>
      <c r="C59" s="7">
        <v>-315262.3352999999</v>
      </c>
      <c r="D59" s="7">
        <f t="shared" si="0"/>
        <v>2051747.190200001</v>
      </c>
      <c r="E59" s="7">
        <v>1050070.88</v>
      </c>
      <c r="F59" s="7">
        <v>997797.0500000004</v>
      </c>
      <c r="G59" s="3">
        <f t="shared" si="1"/>
        <v>1001676.3102000011</v>
      </c>
    </row>
    <row r="60" spans="1:7" ht="14.25">
      <c r="A60" s="2" t="s">
        <v>39</v>
      </c>
      <c r="B60" s="7">
        <v>767343.7766</v>
      </c>
      <c r="C60" s="7">
        <v>76414.39850000002</v>
      </c>
      <c r="D60" s="7">
        <f t="shared" si="0"/>
        <v>843758.1751</v>
      </c>
      <c r="E60" s="7">
        <v>526387.52</v>
      </c>
      <c r="F60" s="7">
        <v>520668.3500000001</v>
      </c>
      <c r="G60" s="3">
        <f t="shared" si="1"/>
        <v>317370.6551</v>
      </c>
    </row>
    <row r="61" spans="1:7" ht="14.25">
      <c r="A61" s="2" t="s">
        <v>40</v>
      </c>
      <c r="B61" s="7">
        <v>619207.7938000007</v>
      </c>
      <c r="C61" s="7">
        <v>123800.66780000007</v>
      </c>
      <c r="D61" s="7">
        <f t="shared" si="0"/>
        <v>743008.4616000007</v>
      </c>
      <c r="E61" s="7">
        <v>512822.7299999997</v>
      </c>
      <c r="F61" s="7">
        <v>509204.0599999999</v>
      </c>
      <c r="G61" s="3">
        <f t="shared" si="1"/>
        <v>230185.73160000105</v>
      </c>
    </row>
    <row r="62" spans="1:7" ht="14.25">
      <c r="A62" s="2" t="s">
        <v>164</v>
      </c>
      <c r="B62" s="7">
        <v>653015.5189000004</v>
      </c>
      <c r="C62" s="7">
        <v>130930.45120000004</v>
      </c>
      <c r="D62" s="7">
        <f t="shared" si="0"/>
        <v>783945.9701000004</v>
      </c>
      <c r="E62" s="7">
        <v>554441.5099999998</v>
      </c>
      <c r="F62" s="7">
        <v>550823.8299999997</v>
      </c>
      <c r="G62" s="3">
        <f t="shared" si="1"/>
        <v>229504.4601000006</v>
      </c>
    </row>
    <row r="63" spans="1:7" ht="14.25">
      <c r="A63" s="2" t="s">
        <v>41</v>
      </c>
      <c r="B63" s="7">
        <v>851820.0145000002</v>
      </c>
      <c r="C63" s="7">
        <v>33582.54500000013</v>
      </c>
      <c r="D63" s="7">
        <f t="shared" si="0"/>
        <v>885402.5595000003</v>
      </c>
      <c r="E63" s="7">
        <v>585895.1900000002</v>
      </c>
      <c r="F63" s="7">
        <v>571907.5800000002</v>
      </c>
      <c r="G63" s="3">
        <f t="shared" si="1"/>
        <v>299507.36950000015</v>
      </c>
    </row>
    <row r="64" spans="1:7" ht="14.25">
      <c r="A64" s="2" t="s">
        <v>165</v>
      </c>
      <c r="B64" s="7">
        <v>618903.7843000002</v>
      </c>
      <c r="C64" s="7">
        <v>95482.87670000001</v>
      </c>
      <c r="D64" s="7">
        <f t="shared" si="0"/>
        <v>714386.6610000002</v>
      </c>
      <c r="E64" s="7">
        <v>421617.5800000001</v>
      </c>
      <c r="F64" s="7">
        <v>412525.37000000005</v>
      </c>
      <c r="G64" s="3">
        <f t="shared" si="1"/>
        <v>292769.0810000001</v>
      </c>
    </row>
    <row r="65" spans="1:7" ht="14.25">
      <c r="A65" s="2" t="s">
        <v>166</v>
      </c>
      <c r="B65" s="7">
        <v>418370.4000000001</v>
      </c>
      <c r="C65" s="7">
        <v>25462688.309999995</v>
      </c>
      <c r="D65" s="7">
        <f t="shared" si="0"/>
        <v>25881058.709999993</v>
      </c>
      <c r="E65" s="7">
        <v>1087348.1964</v>
      </c>
      <c r="F65" s="7">
        <v>1087348.1964</v>
      </c>
      <c r="G65" s="3">
        <f t="shared" si="1"/>
        <v>24793710.51359999</v>
      </c>
    </row>
    <row r="66" spans="1:7" ht="14.25">
      <c r="A66" s="2" t="s">
        <v>42</v>
      </c>
      <c r="B66" s="7">
        <v>2173035.8636999996</v>
      </c>
      <c r="C66" s="7">
        <v>273684.39599999913</v>
      </c>
      <c r="D66" s="7">
        <f t="shared" si="0"/>
        <v>2446720.259699999</v>
      </c>
      <c r="E66" s="7">
        <v>1627887.5299999989</v>
      </c>
      <c r="F66" s="7">
        <v>1598881.2099999988</v>
      </c>
      <c r="G66" s="3">
        <f t="shared" si="1"/>
        <v>818832.7297</v>
      </c>
    </row>
    <row r="67" spans="1:7" ht="14.25">
      <c r="A67" s="2" t="s">
        <v>43</v>
      </c>
      <c r="B67" s="7">
        <v>1018524.9544999996</v>
      </c>
      <c r="C67" s="7">
        <v>107264.21809999988</v>
      </c>
      <c r="D67" s="7">
        <f t="shared" si="0"/>
        <v>1125789.1725999995</v>
      </c>
      <c r="E67" s="7">
        <v>581255.1300000002</v>
      </c>
      <c r="F67" s="7">
        <v>571955.5900000003</v>
      </c>
      <c r="G67" s="3">
        <f t="shared" si="1"/>
        <v>544534.0425999992</v>
      </c>
    </row>
    <row r="68" spans="1:7" ht="14.25">
      <c r="A68" s="2" t="s">
        <v>44</v>
      </c>
      <c r="B68" s="7">
        <v>5284386.940400001</v>
      </c>
      <c r="C68" s="7">
        <v>-1360160.1099000014</v>
      </c>
      <c r="D68" s="7">
        <f t="shared" si="0"/>
        <v>3924226.830499999</v>
      </c>
      <c r="E68" s="7">
        <v>1505501.5199999998</v>
      </c>
      <c r="F68" s="7">
        <v>1450309.1899999997</v>
      </c>
      <c r="G68" s="3">
        <f t="shared" si="1"/>
        <v>2418725.3104999997</v>
      </c>
    </row>
    <row r="69" spans="1:7" ht="14.25">
      <c r="A69" s="2" t="s">
        <v>45</v>
      </c>
      <c r="B69" s="7">
        <v>9044428.603899995</v>
      </c>
      <c r="C69" s="7">
        <v>-4677104.582400003</v>
      </c>
      <c r="D69" s="7">
        <f t="shared" si="0"/>
        <v>4367324.021499991</v>
      </c>
      <c r="E69" s="7">
        <v>2448644.7099999986</v>
      </c>
      <c r="F69" s="7">
        <v>2352523.599999998</v>
      </c>
      <c r="G69" s="3">
        <f t="shared" si="1"/>
        <v>1918679.3114999929</v>
      </c>
    </row>
    <row r="70" spans="1:7" ht="14.25">
      <c r="A70" s="2" t="s">
        <v>46</v>
      </c>
      <c r="B70" s="7">
        <v>850884.1469000003</v>
      </c>
      <c r="C70" s="7">
        <v>-26771.218399999983</v>
      </c>
      <c r="D70" s="7">
        <f t="shared" si="0"/>
        <v>824112.9285000003</v>
      </c>
      <c r="E70" s="7">
        <v>406677.90999999986</v>
      </c>
      <c r="F70" s="7">
        <v>391659.20000000007</v>
      </c>
      <c r="G70" s="3">
        <f t="shared" si="1"/>
        <v>417435.0185000004</v>
      </c>
    </row>
    <row r="71" spans="1:7" ht="14.25">
      <c r="A71" s="2" t="s">
        <v>47</v>
      </c>
      <c r="B71" s="7">
        <v>5903239.016300009</v>
      </c>
      <c r="C71" s="7">
        <v>-159166.60840000038</v>
      </c>
      <c r="D71" s="7">
        <f t="shared" si="0"/>
        <v>5744072.407900008</v>
      </c>
      <c r="E71" s="7">
        <v>3311659.21</v>
      </c>
      <c r="F71" s="7">
        <v>3190934.1</v>
      </c>
      <c r="G71" s="3">
        <f t="shared" si="1"/>
        <v>2432413.1979000084</v>
      </c>
    </row>
    <row r="72" spans="1:7" ht="14.25">
      <c r="A72" s="2" t="s">
        <v>178</v>
      </c>
      <c r="B72" s="7">
        <v>0</v>
      </c>
      <c r="C72" s="7">
        <v>0</v>
      </c>
      <c r="D72" s="7">
        <f t="shared" si="0"/>
        <v>0</v>
      </c>
      <c r="E72" s="7">
        <v>0</v>
      </c>
      <c r="F72" s="7">
        <v>0</v>
      </c>
      <c r="G72" s="3">
        <f t="shared" si="1"/>
        <v>0</v>
      </c>
    </row>
    <row r="73" spans="1:7" ht="14.25">
      <c r="A73" s="2" t="s">
        <v>48</v>
      </c>
      <c r="B73" s="7">
        <v>18413588.608099997</v>
      </c>
      <c r="C73" s="7">
        <v>-17153759.19970001</v>
      </c>
      <c r="D73" s="7">
        <f t="shared" si="0"/>
        <v>1259829.408399988</v>
      </c>
      <c r="E73" s="7">
        <v>701594.3000000002</v>
      </c>
      <c r="F73" s="7">
        <v>666311.0400000002</v>
      </c>
      <c r="G73" s="3">
        <f t="shared" si="1"/>
        <v>558235.1083999878</v>
      </c>
    </row>
    <row r="74" spans="1:7" ht="14.25">
      <c r="A74" s="2" t="s">
        <v>49</v>
      </c>
      <c r="B74" s="7">
        <v>1439038.8510999987</v>
      </c>
      <c r="C74" s="7">
        <v>2546.050300000352</v>
      </c>
      <c r="D74" s="7">
        <f t="shared" si="0"/>
        <v>1441584.901399999</v>
      </c>
      <c r="E74" s="7">
        <v>827272.1099999993</v>
      </c>
      <c r="F74" s="7">
        <v>798484.7799999993</v>
      </c>
      <c r="G74" s="3">
        <f t="shared" si="1"/>
        <v>614312.7913999996</v>
      </c>
    </row>
    <row r="75" spans="1:7" ht="14.25">
      <c r="A75" s="2" t="s">
        <v>50</v>
      </c>
      <c r="B75" s="7">
        <v>1269945.6084000003</v>
      </c>
      <c r="C75" s="7">
        <v>360895.99619999994</v>
      </c>
      <c r="D75" s="7">
        <f aca="true" t="shared" si="2" ref="D75:D138">+B75+C75</f>
        <v>1630841.6046000002</v>
      </c>
      <c r="E75" s="7">
        <v>808117.4600000001</v>
      </c>
      <c r="F75" s="7">
        <v>785861.4100000001</v>
      </c>
      <c r="G75" s="3">
        <f aca="true" t="shared" si="3" ref="G75:G138">D75-E75</f>
        <v>822724.1446000001</v>
      </c>
    </row>
    <row r="76" spans="1:7" ht="14.25">
      <c r="A76" s="2" t="s">
        <v>51</v>
      </c>
      <c r="B76" s="7">
        <v>684468.7974000004</v>
      </c>
      <c r="C76" s="7">
        <v>-130398.41229999995</v>
      </c>
      <c r="D76" s="7">
        <f t="shared" si="2"/>
        <v>554070.3851000004</v>
      </c>
      <c r="E76" s="7">
        <v>78750.45999999999</v>
      </c>
      <c r="F76" s="7">
        <v>74100.68999999999</v>
      </c>
      <c r="G76" s="3">
        <f t="shared" si="3"/>
        <v>475319.92510000046</v>
      </c>
    </row>
    <row r="77" spans="1:7" ht="14.25">
      <c r="A77" s="2" t="s">
        <v>52</v>
      </c>
      <c r="B77" s="7">
        <v>2513621.2661000006</v>
      </c>
      <c r="C77" s="7">
        <v>191192.88439999986</v>
      </c>
      <c r="D77" s="7">
        <f t="shared" si="2"/>
        <v>2704814.1505000005</v>
      </c>
      <c r="E77" s="7">
        <v>1490887.29</v>
      </c>
      <c r="F77" s="7">
        <v>1435723.45</v>
      </c>
      <c r="G77" s="3">
        <f t="shared" si="3"/>
        <v>1213926.8605000004</v>
      </c>
    </row>
    <row r="78" spans="1:7" ht="14.25">
      <c r="A78" s="2" t="s">
        <v>53</v>
      </c>
      <c r="B78" s="7">
        <v>1655725.3747000012</v>
      </c>
      <c r="C78" s="7">
        <v>-14251.40849999999</v>
      </c>
      <c r="D78" s="7">
        <f t="shared" si="2"/>
        <v>1641473.9662000013</v>
      </c>
      <c r="E78" s="7">
        <v>935166.9400000004</v>
      </c>
      <c r="F78" s="7">
        <v>897932.4400000001</v>
      </c>
      <c r="G78" s="3">
        <f t="shared" si="3"/>
        <v>706307.0262000009</v>
      </c>
    </row>
    <row r="79" spans="1:7" ht="14.25">
      <c r="A79" s="2" t="s">
        <v>54</v>
      </c>
      <c r="B79" s="7">
        <v>0</v>
      </c>
      <c r="C79" s="7">
        <v>0</v>
      </c>
      <c r="D79" s="7">
        <f t="shared" si="2"/>
        <v>0</v>
      </c>
      <c r="E79" s="7">
        <v>0</v>
      </c>
      <c r="F79" s="7">
        <v>0</v>
      </c>
      <c r="G79" s="3">
        <f t="shared" si="3"/>
        <v>0</v>
      </c>
    </row>
    <row r="80" spans="1:7" ht="14.25">
      <c r="A80" s="2" t="s">
        <v>55</v>
      </c>
      <c r="B80" s="7">
        <v>623595.2469999995</v>
      </c>
      <c r="C80" s="7">
        <v>100024.8087</v>
      </c>
      <c r="D80" s="7">
        <f t="shared" si="2"/>
        <v>723620.0556999994</v>
      </c>
      <c r="E80" s="7">
        <v>440843.7200000001</v>
      </c>
      <c r="F80" s="7">
        <v>430474.78000000014</v>
      </c>
      <c r="G80" s="3">
        <f t="shared" si="3"/>
        <v>282776.33569999936</v>
      </c>
    </row>
    <row r="81" spans="1:7" ht="14.25">
      <c r="A81" s="2" t="s">
        <v>56</v>
      </c>
      <c r="B81" s="7">
        <v>8190466.525300006</v>
      </c>
      <c r="C81" s="7">
        <v>492197.3816000003</v>
      </c>
      <c r="D81" s="7">
        <f t="shared" si="2"/>
        <v>8682663.906900007</v>
      </c>
      <c r="E81" s="7">
        <v>5375597.1999999955</v>
      </c>
      <c r="F81" s="7">
        <v>5239028.499999996</v>
      </c>
      <c r="G81" s="3">
        <f t="shared" si="3"/>
        <v>3307066.7069000117</v>
      </c>
    </row>
    <row r="82" spans="1:7" ht="14.25">
      <c r="A82" s="2" t="s">
        <v>57</v>
      </c>
      <c r="B82" s="7">
        <v>5052225.7036999995</v>
      </c>
      <c r="C82" s="7">
        <v>190716.73379999987</v>
      </c>
      <c r="D82" s="7">
        <f t="shared" si="2"/>
        <v>5242942.437499999</v>
      </c>
      <c r="E82" s="7">
        <v>2968418.577999997</v>
      </c>
      <c r="F82" s="7">
        <v>2890567.5779999965</v>
      </c>
      <c r="G82" s="3">
        <f t="shared" si="3"/>
        <v>2274523.859500002</v>
      </c>
    </row>
    <row r="83" spans="1:7" ht="14.25">
      <c r="A83" s="2" t="s">
        <v>58</v>
      </c>
      <c r="B83" s="7">
        <v>2216049.213000001</v>
      </c>
      <c r="C83" s="7">
        <v>143665630.02569994</v>
      </c>
      <c r="D83" s="7">
        <f t="shared" si="2"/>
        <v>145881679.23869994</v>
      </c>
      <c r="E83" s="7">
        <v>24298130.26000001</v>
      </c>
      <c r="F83" s="7">
        <v>24252418.16000001</v>
      </c>
      <c r="G83" s="3">
        <f t="shared" si="3"/>
        <v>121583548.97869994</v>
      </c>
    </row>
    <row r="84" spans="1:7" ht="14.25">
      <c r="A84" s="2" t="s">
        <v>167</v>
      </c>
      <c r="B84" s="7">
        <v>983167.1937000006</v>
      </c>
      <c r="C84" s="7">
        <v>-35013.00869999999</v>
      </c>
      <c r="D84" s="7">
        <f t="shared" si="2"/>
        <v>948154.1850000006</v>
      </c>
      <c r="E84" s="7">
        <v>520747.4200000002</v>
      </c>
      <c r="F84" s="7">
        <v>499560.77000000025</v>
      </c>
      <c r="G84" s="3">
        <f t="shared" si="3"/>
        <v>427406.7650000004</v>
      </c>
    </row>
    <row r="85" spans="1:7" ht="14.25">
      <c r="A85" s="2" t="s">
        <v>168</v>
      </c>
      <c r="B85" s="7">
        <v>4259438.904400005</v>
      </c>
      <c r="C85" s="7">
        <v>140884.82520000017</v>
      </c>
      <c r="D85" s="7">
        <f t="shared" si="2"/>
        <v>4400323.729600005</v>
      </c>
      <c r="E85" s="7">
        <v>2627863.0499999975</v>
      </c>
      <c r="F85" s="7">
        <v>2511995.889999997</v>
      </c>
      <c r="G85" s="3">
        <f t="shared" si="3"/>
        <v>1772460.6796000074</v>
      </c>
    </row>
    <row r="86" spans="1:7" ht="14.25">
      <c r="A86" s="2" t="s">
        <v>59</v>
      </c>
      <c r="B86" s="7">
        <v>299738.74540000025</v>
      </c>
      <c r="C86" s="7">
        <v>61288.40239999996</v>
      </c>
      <c r="D86" s="7">
        <f t="shared" si="2"/>
        <v>361027.1478000002</v>
      </c>
      <c r="E86" s="7">
        <v>238288.32999999996</v>
      </c>
      <c r="F86" s="7">
        <v>226401.21999999997</v>
      </c>
      <c r="G86" s="3">
        <f t="shared" si="3"/>
        <v>122738.81780000025</v>
      </c>
    </row>
    <row r="87" spans="1:7" ht="14.25">
      <c r="A87" s="2" t="s">
        <v>60</v>
      </c>
      <c r="B87" s="7">
        <v>292311.19229999994</v>
      </c>
      <c r="C87" s="7">
        <v>100818.09560000006</v>
      </c>
      <c r="D87" s="7">
        <f t="shared" si="2"/>
        <v>393129.2879</v>
      </c>
      <c r="E87" s="7">
        <v>143262.63</v>
      </c>
      <c r="F87" s="7">
        <v>130344.41999999998</v>
      </c>
      <c r="G87" s="3">
        <f t="shared" si="3"/>
        <v>249866.6579</v>
      </c>
    </row>
    <row r="88" spans="1:7" ht="14.25">
      <c r="A88" s="2" t="s">
        <v>61</v>
      </c>
      <c r="B88" s="7">
        <v>335628.8855999997</v>
      </c>
      <c r="C88" s="7">
        <v>-6260.356899999992</v>
      </c>
      <c r="D88" s="7">
        <f t="shared" si="2"/>
        <v>329368.5286999997</v>
      </c>
      <c r="E88" s="7">
        <v>192571.16000000003</v>
      </c>
      <c r="F88" s="7">
        <v>186851.99000000002</v>
      </c>
      <c r="G88" s="3">
        <f t="shared" si="3"/>
        <v>136797.36869999964</v>
      </c>
    </row>
    <row r="89" spans="1:7" ht="14.25">
      <c r="A89" s="2" t="s">
        <v>62</v>
      </c>
      <c r="B89" s="7">
        <v>922761.1144000002</v>
      </c>
      <c r="C89" s="7">
        <v>64748.05929999999</v>
      </c>
      <c r="D89" s="7">
        <f t="shared" si="2"/>
        <v>987509.1737000002</v>
      </c>
      <c r="E89" s="7">
        <v>429083.4880000004</v>
      </c>
      <c r="F89" s="7">
        <v>414064.7780000004</v>
      </c>
      <c r="G89" s="3">
        <f t="shared" si="3"/>
        <v>558425.6856999998</v>
      </c>
    </row>
    <row r="90" spans="1:7" ht="14.25">
      <c r="A90" s="2" t="s">
        <v>63</v>
      </c>
      <c r="B90" s="7">
        <v>1493064.9413000005</v>
      </c>
      <c r="C90" s="7">
        <v>50460.52960000007</v>
      </c>
      <c r="D90" s="7">
        <f t="shared" si="2"/>
        <v>1543525.4709000005</v>
      </c>
      <c r="E90" s="7">
        <v>935052.4500000001</v>
      </c>
      <c r="F90" s="7">
        <v>896479.4899999999</v>
      </c>
      <c r="G90" s="3">
        <f t="shared" si="3"/>
        <v>608473.0209000005</v>
      </c>
    </row>
    <row r="91" spans="1:7" ht="14.25">
      <c r="A91" s="2" t="s">
        <v>22</v>
      </c>
      <c r="B91" s="7">
        <v>1983798.1242000014</v>
      </c>
      <c r="C91" s="7">
        <v>-540022.4508000002</v>
      </c>
      <c r="D91" s="7">
        <f t="shared" si="2"/>
        <v>1443775.6734000011</v>
      </c>
      <c r="E91" s="7">
        <v>269870.21000000014</v>
      </c>
      <c r="F91" s="7">
        <v>256952.00000000006</v>
      </c>
      <c r="G91" s="3">
        <f t="shared" si="3"/>
        <v>1173905.463400001</v>
      </c>
    </row>
    <row r="92" spans="1:7" ht="14.25">
      <c r="A92" s="2" t="s">
        <v>64</v>
      </c>
      <c r="B92" s="7">
        <v>3565554.8148000026</v>
      </c>
      <c r="C92" s="7">
        <v>299475.7926999994</v>
      </c>
      <c r="D92" s="7">
        <f t="shared" si="2"/>
        <v>3865030.607500002</v>
      </c>
      <c r="E92" s="7">
        <v>2396199.3000000007</v>
      </c>
      <c r="F92" s="7">
        <v>2329739.72</v>
      </c>
      <c r="G92" s="3">
        <f t="shared" si="3"/>
        <v>1468831.307500001</v>
      </c>
    </row>
    <row r="93" spans="1:7" ht="14.25">
      <c r="A93" s="2" t="s">
        <v>65</v>
      </c>
      <c r="B93" s="7">
        <v>7515374.119100005</v>
      </c>
      <c r="C93" s="7">
        <v>304347.9297000014</v>
      </c>
      <c r="D93" s="7">
        <f t="shared" si="2"/>
        <v>7819722.0488000065</v>
      </c>
      <c r="E93" s="7">
        <v>4490086.320000001</v>
      </c>
      <c r="F93" s="7">
        <v>4371063.78</v>
      </c>
      <c r="G93" s="3">
        <f t="shared" si="3"/>
        <v>3329635.7288000053</v>
      </c>
    </row>
    <row r="94" spans="1:7" ht="14.25">
      <c r="A94" s="2" t="s">
        <v>66</v>
      </c>
      <c r="B94" s="7">
        <v>3103028.0970999976</v>
      </c>
      <c r="C94" s="7">
        <v>-1526732.716</v>
      </c>
      <c r="D94" s="7">
        <f t="shared" si="2"/>
        <v>1576295.3810999976</v>
      </c>
      <c r="E94" s="7">
        <v>254058.55000000002</v>
      </c>
      <c r="F94" s="7">
        <v>240109.24000000002</v>
      </c>
      <c r="G94" s="3">
        <f t="shared" si="3"/>
        <v>1322236.8310999975</v>
      </c>
    </row>
    <row r="95" spans="1:7" ht="14.25">
      <c r="A95" s="2" t="s">
        <v>67</v>
      </c>
      <c r="B95" s="7">
        <v>26062.671999999988</v>
      </c>
      <c r="C95" s="7">
        <v>-10249.377100000002</v>
      </c>
      <c r="D95" s="7">
        <f t="shared" si="2"/>
        <v>15813.294899999986</v>
      </c>
      <c r="E95" s="7">
        <v>0</v>
      </c>
      <c r="F95" s="7">
        <v>0</v>
      </c>
      <c r="G95" s="3">
        <f t="shared" si="3"/>
        <v>15813.294899999986</v>
      </c>
    </row>
    <row r="96" spans="1:7" ht="14.25">
      <c r="A96" s="2" t="s">
        <v>68</v>
      </c>
      <c r="B96" s="7">
        <v>1482328.7208999998</v>
      </c>
      <c r="C96" s="7">
        <v>237918.15259999898</v>
      </c>
      <c r="D96" s="7">
        <f t="shared" si="2"/>
        <v>1720246.8734999988</v>
      </c>
      <c r="E96" s="7">
        <v>1110512.6700000002</v>
      </c>
      <c r="F96" s="7">
        <v>1076373.4299999995</v>
      </c>
      <c r="G96" s="3">
        <f t="shared" si="3"/>
        <v>609734.2034999987</v>
      </c>
    </row>
    <row r="97" spans="1:7" ht="14.25">
      <c r="A97" s="2" t="s">
        <v>23</v>
      </c>
      <c r="B97" s="7">
        <v>209960</v>
      </c>
      <c r="C97" s="7">
        <v>7305680.2600000035</v>
      </c>
      <c r="D97" s="7">
        <f t="shared" si="2"/>
        <v>7515640.2600000035</v>
      </c>
      <c r="E97" s="7">
        <v>1288789.1759999997</v>
      </c>
      <c r="F97" s="7">
        <v>1288789.176</v>
      </c>
      <c r="G97" s="3">
        <f t="shared" si="3"/>
        <v>6226851.0840000035</v>
      </c>
    </row>
    <row r="98" spans="1:7" ht="14.25">
      <c r="A98" s="2" t="s">
        <v>24</v>
      </c>
      <c r="B98" s="7">
        <v>171272.73979999998</v>
      </c>
      <c r="C98" s="7">
        <v>5829105.093999991</v>
      </c>
      <c r="D98" s="7">
        <f t="shared" si="2"/>
        <v>6000377.833799991</v>
      </c>
      <c r="E98" s="7">
        <v>2587185.7705000006</v>
      </c>
      <c r="F98" s="7">
        <v>2587185.7705000006</v>
      </c>
      <c r="G98" s="3">
        <f t="shared" si="3"/>
        <v>3413192.0632999903</v>
      </c>
    </row>
    <row r="99" spans="1:7" ht="14.25">
      <c r="A99" s="2" t="s">
        <v>169</v>
      </c>
      <c r="B99" s="7">
        <v>5736.467999999998</v>
      </c>
      <c r="C99" s="7">
        <v>124477.939</v>
      </c>
      <c r="D99" s="7">
        <f t="shared" si="2"/>
        <v>130214.40699999999</v>
      </c>
      <c r="E99" s="7">
        <v>128780.29</v>
      </c>
      <c r="F99" s="7">
        <v>128780.29</v>
      </c>
      <c r="G99" s="3">
        <f t="shared" si="3"/>
        <v>1434.1169999999984</v>
      </c>
    </row>
    <row r="100" spans="1:7" ht="14.25">
      <c r="A100" s="2" t="s">
        <v>69</v>
      </c>
      <c r="B100" s="7">
        <v>1382170.091699999</v>
      </c>
      <c r="C100" s="7">
        <v>-1728.8429999999935</v>
      </c>
      <c r="D100" s="7">
        <f t="shared" si="2"/>
        <v>1380441.248699999</v>
      </c>
      <c r="E100" s="7">
        <v>772663.5399999996</v>
      </c>
      <c r="F100" s="7">
        <v>740040.5099999994</v>
      </c>
      <c r="G100" s="3">
        <f t="shared" si="3"/>
        <v>607777.7086999994</v>
      </c>
    </row>
    <row r="101" spans="1:7" ht="14.25">
      <c r="A101" s="2" t="s">
        <v>70</v>
      </c>
      <c r="B101" s="7">
        <v>1278029.2781999994</v>
      </c>
      <c r="C101" s="7">
        <v>292129.47789999936</v>
      </c>
      <c r="D101" s="7">
        <f t="shared" si="2"/>
        <v>1570158.7560999987</v>
      </c>
      <c r="E101" s="7">
        <v>986818.5599999994</v>
      </c>
      <c r="F101" s="7">
        <v>963493.1099999996</v>
      </c>
      <c r="G101" s="3">
        <f t="shared" si="3"/>
        <v>583340.1960999994</v>
      </c>
    </row>
    <row r="102" spans="1:7" ht="14.25">
      <c r="A102" s="2" t="s">
        <v>71</v>
      </c>
      <c r="B102" s="7">
        <v>1021995.9335000005</v>
      </c>
      <c r="C102" s="7">
        <v>129069.9805</v>
      </c>
      <c r="D102" s="7">
        <f t="shared" si="2"/>
        <v>1151065.9140000006</v>
      </c>
      <c r="E102" s="7">
        <v>716891.8400000003</v>
      </c>
      <c r="F102" s="7">
        <v>688916.6200000003</v>
      </c>
      <c r="G102" s="3">
        <f t="shared" si="3"/>
        <v>434174.07400000026</v>
      </c>
    </row>
    <row r="103" spans="1:7" ht="14.25">
      <c r="A103" s="2" t="s">
        <v>72</v>
      </c>
      <c r="B103" s="7">
        <v>1111209.0710999996</v>
      </c>
      <c r="C103" s="7">
        <v>-6141.212400000033</v>
      </c>
      <c r="D103" s="7">
        <f t="shared" si="2"/>
        <v>1105067.8586999995</v>
      </c>
      <c r="E103" s="7">
        <v>669936.5100000002</v>
      </c>
      <c r="F103" s="7">
        <v>647642.1600000001</v>
      </c>
      <c r="G103" s="3">
        <f t="shared" si="3"/>
        <v>435131.3486999993</v>
      </c>
    </row>
    <row r="104" spans="1:7" ht="14.25">
      <c r="A104" s="2" t="s">
        <v>73</v>
      </c>
      <c r="B104" s="7">
        <v>1002072.3629999995</v>
      </c>
      <c r="C104" s="7">
        <v>154555.37989999997</v>
      </c>
      <c r="D104" s="7">
        <f t="shared" si="2"/>
        <v>1156627.7428999995</v>
      </c>
      <c r="E104" s="7">
        <v>682254.79</v>
      </c>
      <c r="F104" s="7">
        <v>654317.87</v>
      </c>
      <c r="G104" s="3">
        <f t="shared" si="3"/>
        <v>474372.95289999945</v>
      </c>
    </row>
    <row r="105" spans="1:7" ht="14.25">
      <c r="A105" s="2" t="s">
        <v>74</v>
      </c>
      <c r="B105" s="7">
        <v>4191647.4277000003</v>
      </c>
      <c r="C105" s="7">
        <v>-727751.2898999999</v>
      </c>
      <c r="D105" s="7">
        <f t="shared" si="2"/>
        <v>3463896.1378000006</v>
      </c>
      <c r="E105" s="7">
        <v>1625430.1800000009</v>
      </c>
      <c r="F105" s="7">
        <v>1577521.990000001</v>
      </c>
      <c r="G105" s="3">
        <f t="shared" si="3"/>
        <v>1838465.9577999997</v>
      </c>
    </row>
    <row r="106" spans="1:7" ht="14.25">
      <c r="A106" s="2" t="s">
        <v>75</v>
      </c>
      <c r="B106" s="7">
        <v>15185.5064</v>
      </c>
      <c r="C106" s="7">
        <v>-7660.6817</v>
      </c>
      <c r="D106" s="7">
        <f t="shared" si="2"/>
        <v>7524.8247</v>
      </c>
      <c r="E106" s="7">
        <v>0</v>
      </c>
      <c r="F106" s="7">
        <v>0</v>
      </c>
      <c r="G106" s="3">
        <f t="shared" si="3"/>
        <v>7524.8247</v>
      </c>
    </row>
    <row r="107" spans="1:7" ht="14.25">
      <c r="A107" s="2" t="s">
        <v>76</v>
      </c>
      <c r="B107" s="7">
        <v>28926490.1888</v>
      </c>
      <c r="C107" s="7">
        <v>1694369.7663000058</v>
      </c>
      <c r="D107" s="7">
        <f t="shared" si="2"/>
        <v>30620859.955100007</v>
      </c>
      <c r="E107" s="7">
        <v>19313740.529999997</v>
      </c>
      <c r="F107" s="7">
        <v>18844033.22</v>
      </c>
      <c r="G107" s="3">
        <f t="shared" si="3"/>
        <v>11307119.42510001</v>
      </c>
    </row>
    <row r="108" spans="1:7" ht="14.25">
      <c r="A108" s="2" t="s">
        <v>77</v>
      </c>
      <c r="B108" s="7">
        <v>18636703.02430001</v>
      </c>
      <c r="C108" s="7">
        <v>837472.9322000006</v>
      </c>
      <c r="D108" s="7">
        <f t="shared" si="2"/>
        <v>19474175.95650001</v>
      </c>
      <c r="E108" s="7">
        <v>11741464.699999984</v>
      </c>
      <c r="F108" s="7">
        <v>11315462.229999984</v>
      </c>
      <c r="G108" s="3">
        <f t="shared" si="3"/>
        <v>7732711.256500024</v>
      </c>
    </row>
    <row r="109" spans="1:7" ht="14.25">
      <c r="A109" s="2" t="s">
        <v>78</v>
      </c>
      <c r="B109" s="7">
        <v>14739835.405099979</v>
      </c>
      <c r="C109" s="7">
        <v>1179933.2156000014</v>
      </c>
      <c r="D109" s="7">
        <f t="shared" si="2"/>
        <v>15919768.62069998</v>
      </c>
      <c r="E109" s="7">
        <v>9721582.230000002</v>
      </c>
      <c r="F109" s="7">
        <v>9435503.029999997</v>
      </c>
      <c r="G109" s="3">
        <f t="shared" si="3"/>
        <v>6198186.390699977</v>
      </c>
    </row>
    <row r="110" spans="1:7" ht="14.25">
      <c r="A110" s="2" t="s">
        <v>79</v>
      </c>
      <c r="B110" s="7">
        <v>11836235.336300004</v>
      </c>
      <c r="C110" s="7">
        <v>26839.810099999188</v>
      </c>
      <c r="D110" s="7">
        <f t="shared" si="2"/>
        <v>11863075.146400003</v>
      </c>
      <c r="E110" s="7">
        <v>7067289.760000009</v>
      </c>
      <c r="F110" s="7">
        <v>6868477.930000009</v>
      </c>
      <c r="G110" s="3">
        <f t="shared" si="3"/>
        <v>4795785.386399994</v>
      </c>
    </row>
    <row r="111" spans="1:7" ht="14.25">
      <c r="A111" s="2" t="s">
        <v>80</v>
      </c>
      <c r="B111" s="7">
        <v>0</v>
      </c>
      <c r="C111" s="7">
        <v>0</v>
      </c>
      <c r="D111" s="7">
        <f t="shared" si="2"/>
        <v>0</v>
      </c>
      <c r="E111" s="7">
        <v>0</v>
      </c>
      <c r="F111" s="7">
        <v>0</v>
      </c>
      <c r="G111" s="3">
        <f t="shared" si="3"/>
        <v>0</v>
      </c>
    </row>
    <row r="112" spans="1:7" ht="14.25">
      <c r="A112" s="2" t="s">
        <v>81</v>
      </c>
      <c r="B112" s="7">
        <v>0</v>
      </c>
      <c r="C112" s="7">
        <v>0</v>
      </c>
      <c r="D112" s="7">
        <f t="shared" si="2"/>
        <v>0</v>
      </c>
      <c r="E112" s="7">
        <v>0</v>
      </c>
      <c r="F112" s="7">
        <v>0</v>
      </c>
      <c r="G112" s="3">
        <f t="shared" si="3"/>
        <v>0</v>
      </c>
    </row>
    <row r="113" spans="1:7" ht="14.25">
      <c r="A113" s="2" t="s">
        <v>170</v>
      </c>
      <c r="B113" s="7">
        <v>0</v>
      </c>
      <c r="C113" s="7">
        <v>0</v>
      </c>
      <c r="D113" s="7">
        <f t="shared" si="2"/>
        <v>0</v>
      </c>
      <c r="E113" s="7">
        <v>0</v>
      </c>
      <c r="F113" s="7">
        <v>0</v>
      </c>
      <c r="G113" s="3">
        <f t="shared" si="3"/>
        <v>0</v>
      </c>
    </row>
    <row r="114" spans="1:7" ht="14.25">
      <c r="A114" s="2" t="s">
        <v>175</v>
      </c>
      <c r="B114" s="7">
        <v>1474719.6479000007</v>
      </c>
      <c r="C114" s="7">
        <v>-93585.00639999873</v>
      </c>
      <c r="D114" s="7">
        <f t="shared" si="2"/>
        <v>1381134.641500002</v>
      </c>
      <c r="E114" s="7">
        <v>816635.0500000003</v>
      </c>
      <c r="F114" s="7">
        <v>809397.7099999998</v>
      </c>
      <c r="G114" s="3">
        <f t="shared" si="3"/>
        <v>564499.5915000017</v>
      </c>
    </row>
    <row r="115" spans="1:7" ht="14.25">
      <c r="A115" s="2" t="s">
        <v>176</v>
      </c>
      <c r="B115" s="7">
        <v>2470527.050299997</v>
      </c>
      <c r="C115" s="7">
        <v>3048.9075000004377</v>
      </c>
      <c r="D115" s="7">
        <f t="shared" si="2"/>
        <v>2473575.957799997</v>
      </c>
      <c r="E115" s="7">
        <v>1561416.019999999</v>
      </c>
      <c r="F115" s="7">
        <v>1526062.0399999996</v>
      </c>
      <c r="G115" s="3">
        <f t="shared" si="3"/>
        <v>912159.9377999981</v>
      </c>
    </row>
    <row r="116" spans="1:7" ht="14.25">
      <c r="A116" s="2" t="s">
        <v>177</v>
      </c>
      <c r="B116" s="7">
        <v>1252701.4333000006</v>
      </c>
      <c r="C116" s="7">
        <v>223971.14389999985</v>
      </c>
      <c r="D116" s="7">
        <f t="shared" si="2"/>
        <v>1476672.5772000004</v>
      </c>
      <c r="E116" s="7">
        <v>986015.23</v>
      </c>
      <c r="F116" s="7">
        <v>955069.4600000001</v>
      </c>
      <c r="G116" s="3">
        <f t="shared" si="3"/>
        <v>490657.3472000004</v>
      </c>
    </row>
    <row r="117" spans="1:7" ht="14.25">
      <c r="A117" s="2" t="s">
        <v>82</v>
      </c>
      <c r="B117" s="7">
        <v>3829916.5748000005</v>
      </c>
      <c r="C117" s="7">
        <v>-248754.33560000028</v>
      </c>
      <c r="D117" s="7">
        <f t="shared" si="2"/>
        <v>3581162.2392</v>
      </c>
      <c r="E117" s="7">
        <v>1929767.28</v>
      </c>
      <c r="F117" s="7">
        <v>1863229.9</v>
      </c>
      <c r="G117" s="3">
        <f t="shared" si="3"/>
        <v>1651394.9592000002</v>
      </c>
    </row>
    <row r="118" spans="1:7" ht="14.25">
      <c r="A118" s="2" t="s">
        <v>83</v>
      </c>
      <c r="B118" s="7">
        <v>1990014.2514999998</v>
      </c>
      <c r="C118" s="7">
        <v>190260.53069999994</v>
      </c>
      <c r="D118" s="7">
        <f t="shared" si="2"/>
        <v>2180274.7822</v>
      </c>
      <c r="E118" s="7">
        <v>1414392.2099999997</v>
      </c>
      <c r="F118" s="7">
        <v>1396616.0499999998</v>
      </c>
      <c r="G118" s="3">
        <f t="shared" si="3"/>
        <v>765882.5722</v>
      </c>
    </row>
    <row r="119" spans="1:7" ht="14.25">
      <c r="A119" s="2" t="s">
        <v>84</v>
      </c>
      <c r="B119" s="7">
        <v>4662305.340500001</v>
      </c>
      <c r="C119" s="7">
        <v>-502148.9665</v>
      </c>
      <c r="D119" s="7">
        <f t="shared" si="2"/>
        <v>4160156.374000001</v>
      </c>
      <c r="E119" s="7">
        <v>2324155.6500000013</v>
      </c>
      <c r="F119" s="7">
        <v>2264611.090000002</v>
      </c>
      <c r="G119" s="3">
        <f t="shared" si="3"/>
        <v>1836000.7239999995</v>
      </c>
    </row>
    <row r="120" spans="1:7" ht="14.25">
      <c r="A120" s="2" t="s">
        <v>85</v>
      </c>
      <c r="B120" s="7">
        <v>2867235.501399999</v>
      </c>
      <c r="C120" s="7">
        <v>-392049.1771</v>
      </c>
      <c r="D120" s="7">
        <f t="shared" si="2"/>
        <v>2475186.324299999</v>
      </c>
      <c r="E120" s="7">
        <v>1461713.7200000016</v>
      </c>
      <c r="F120" s="7">
        <v>1427738.5000000019</v>
      </c>
      <c r="G120" s="3">
        <f t="shared" si="3"/>
        <v>1013472.6042999974</v>
      </c>
    </row>
    <row r="121" spans="1:7" ht="14.25">
      <c r="A121" s="2" t="s">
        <v>86</v>
      </c>
      <c r="B121" s="7">
        <v>4722162.528799998</v>
      </c>
      <c r="C121" s="7">
        <v>-372564.2991000002</v>
      </c>
      <c r="D121" s="7">
        <f t="shared" si="2"/>
        <v>4349598.229699997</v>
      </c>
      <c r="E121" s="7">
        <v>2410061.5800000005</v>
      </c>
      <c r="F121" s="7">
        <v>2356170.4100000006</v>
      </c>
      <c r="G121" s="3">
        <f t="shared" si="3"/>
        <v>1939536.6496999967</v>
      </c>
    </row>
    <row r="122" spans="1:7" ht="14.25">
      <c r="A122" s="2" t="s">
        <v>87</v>
      </c>
      <c r="B122" s="7">
        <v>3335354.865400001</v>
      </c>
      <c r="C122" s="7">
        <v>1141358.848100001</v>
      </c>
      <c r="D122" s="7">
        <f t="shared" si="2"/>
        <v>4476713.713500002</v>
      </c>
      <c r="E122" s="7">
        <v>2422363.2292000013</v>
      </c>
      <c r="F122" s="7">
        <v>2325620.509200002</v>
      </c>
      <c r="G122" s="3">
        <f t="shared" si="3"/>
        <v>2054350.484300001</v>
      </c>
    </row>
    <row r="123" spans="1:7" ht="14.25">
      <c r="A123" s="2" t="s">
        <v>88</v>
      </c>
      <c r="B123" s="7">
        <v>12678262.13740001</v>
      </c>
      <c r="C123" s="7">
        <v>-429937.9532999997</v>
      </c>
      <c r="D123" s="7">
        <f t="shared" si="2"/>
        <v>12248324.184100011</v>
      </c>
      <c r="E123" s="7">
        <v>6874093.539999998</v>
      </c>
      <c r="F123" s="7">
        <v>6683233.009999997</v>
      </c>
      <c r="G123" s="3">
        <f t="shared" si="3"/>
        <v>5374230.644100013</v>
      </c>
    </row>
    <row r="124" spans="1:7" ht="14.25">
      <c r="A124" s="2" t="s">
        <v>171</v>
      </c>
      <c r="B124" s="7">
        <v>4577026.564499999</v>
      </c>
      <c r="C124" s="7">
        <v>211336.20999999973</v>
      </c>
      <c r="D124" s="7">
        <f t="shared" si="2"/>
        <v>4788362.774499999</v>
      </c>
      <c r="E124" s="7">
        <v>2856361.1900000004</v>
      </c>
      <c r="F124" s="7">
        <v>2768660.230000001</v>
      </c>
      <c r="G124" s="3">
        <f t="shared" si="3"/>
        <v>1932001.584499999</v>
      </c>
    </row>
    <row r="125" spans="1:7" ht="14.25">
      <c r="A125" s="2" t="s">
        <v>89</v>
      </c>
      <c r="B125" s="7">
        <v>8601153.250899997</v>
      </c>
      <c r="C125" s="7">
        <v>-239345.7387000001</v>
      </c>
      <c r="D125" s="7">
        <f t="shared" si="2"/>
        <v>8361807.512199996</v>
      </c>
      <c r="E125" s="7">
        <v>4845977.249999998</v>
      </c>
      <c r="F125" s="7">
        <v>4730843.640000001</v>
      </c>
      <c r="G125" s="3">
        <f t="shared" si="3"/>
        <v>3515830.262199998</v>
      </c>
    </row>
    <row r="126" spans="1:7" ht="14.25">
      <c r="A126" s="2" t="s">
        <v>90</v>
      </c>
      <c r="B126" s="7">
        <v>332051209.4379</v>
      </c>
      <c r="C126" s="7">
        <v>-210126651.838799</v>
      </c>
      <c r="D126" s="7">
        <f t="shared" si="2"/>
        <v>121924557.599101</v>
      </c>
      <c r="E126" s="7">
        <v>48569824.29000002</v>
      </c>
      <c r="F126" s="7">
        <v>43191834.550000004</v>
      </c>
      <c r="G126" s="3">
        <f t="shared" si="3"/>
        <v>73354733.30910099</v>
      </c>
    </row>
    <row r="127" spans="1:7" ht="14.25">
      <c r="A127" s="2" t="s">
        <v>91</v>
      </c>
      <c r="B127" s="7">
        <v>13565347.2982</v>
      </c>
      <c r="C127" s="7">
        <v>-823991.3305999998</v>
      </c>
      <c r="D127" s="7">
        <f t="shared" si="2"/>
        <v>12741355.967600001</v>
      </c>
      <c r="E127" s="7">
        <v>6836305.27</v>
      </c>
      <c r="F127" s="7">
        <v>6659794.7</v>
      </c>
      <c r="G127" s="3">
        <f t="shared" si="3"/>
        <v>5905050.6976000015</v>
      </c>
    </row>
    <row r="128" spans="1:7" ht="14.25">
      <c r="A128" s="2" t="s">
        <v>92</v>
      </c>
      <c r="B128" s="7">
        <v>16688740.36009999</v>
      </c>
      <c r="C128" s="7">
        <v>-681973.8213000007</v>
      </c>
      <c r="D128" s="7">
        <f t="shared" si="2"/>
        <v>16006766.53879999</v>
      </c>
      <c r="E128" s="7">
        <v>8659184.820000002</v>
      </c>
      <c r="F128" s="7">
        <v>8400835.300000003</v>
      </c>
      <c r="G128" s="3">
        <f t="shared" si="3"/>
        <v>7347581.718799988</v>
      </c>
    </row>
    <row r="129" spans="1:7" ht="14.25">
      <c r="A129" s="2" t="s">
        <v>172</v>
      </c>
      <c r="B129" s="7">
        <v>17564814.36910001</v>
      </c>
      <c r="C129" s="7">
        <v>-48904.54319999879</v>
      </c>
      <c r="D129" s="7">
        <f t="shared" si="2"/>
        <v>17515909.82590001</v>
      </c>
      <c r="E129" s="7">
        <v>9861119.919999998</v>
      </c>
      <c r="F129" s="7">
        <v>9594065.949999994</v>
      </c>
      <c r="G129" s="3">
        <f t="shared" si="3"/>
        <v>7654789.905900013</v>
      </c>
    </row>
    <row r="130" spans="1:7" ht="14.25">
      <c r="A130" s="2" t="s">
        <v>93</v>
      </c>
      <c r="B130" s="7">
        <v>22948134.87719999</v>
      </c>
      <c r="C130" s="7">
        <v>-106768.31489999918</v>
      </c>
      <c r="D130" s="7">
        <f t="shared" si="2"/>
        <v>22841366.56229999</v>
      </c>
      <c r="E130" s="7">
        <v>13090587.799999993</v>
      </c>
      <c r="F130" s="7">
        <v>12726818.639999999</v>
      </c>
      <c r="G130" s="3">
        <f t="shared" si="3"/>
        <v>9750778.762299996</v>
      </c>
    </row>
    <row r="131" spans="1:7" ht="14.25">
      <c r="A131" s="2" t="s">
        <v>94</v>
      </c>
      <c r="B131" s="7">
        <v>9822258.539599998</v>
      </c>
      <c r="C131" s="7">
        <v>-776409.0625999998</v>
      </c>
      <c r="D131" s="7">
        <f t="shared" si="2"/>
        <v>9045849.476999998</v>
      </c>
      <c r="E131" s="7">
        <v>4866064.600000003</v>
      </c>
      <c r="F131" s="7">
        <v>4749705.440000003</v>
      </c>
      <c r="G131" s="3">
        <f t="shared" si="3"/>
        <v>4179784.8769999947</v>
      </c>
    </row>
    <row r="132" spans="1:7" ht="14.25">
      <c r="A132" s="2" t="s">
        <v>95</v>
      </c>
      <c r="B132" s="7">
        <v>19530074.226599995</v>
      </c>
      <c r="C132" s="7">
        <v>-963011.1290999975</v>
      </c>
      <c r="D132" s="7">
        <f t="shared" si="2"/>
        <v>18567063.097499996</v>
      </c>
      <c r="E132" s="7">
        <v>9913926.730000013</v>
      </c>
      <c r="F132" s="7">
        <v>9685002.900000013</v>
      </c>
      <c r="G132" s="3">
        <f t="shared" si="3"/>
        <v>8653136.367499983</v>
      </c>
    </row>
    <row r="133" spans="1:7" ht="14.25">
      <c r="A133" s="2" t="s">
        <v>96</v>
      </c>
      <c r="B133" s="7">
        <v>4710320.033900001</v>
      </c>
      <c r="C133" s="7">
        <v>176100.5496999995</v>
      </c>
      <c r="D133" s="7">
        <f t="shared" si="2"/>
        <v>4886420.5836000005</v>
      </c>
      <c r="E133" s="7">
        <v>2786583.7800000007</v>
      </c>
      <c r="F133" s="7">
        <v>2668773.250000001</v>
      </c>
      <c r="G133" s="3">
        <f t="shared" si="3"/>
        <v>2099836.8035999998</v>
      </c>
    </row>
    <row r="134" spans="1:7" ht="14.25">
      <c r="A134" s="2" t="s">
        <v>97</v>
      </c>
      <c r="B134" s="7">
        <v>6225474.3229</v>
      </c>
      <c r="C134" s="7">
        <v>-159430.05460000027</v>
      </c>
      <c r="D134" s="7">
        <f t="shared" si="2"/>
        <v>6066044.2683</v>
      </c>
      <c r="E134" s="7">
        <v>3448121.890000003</v>
      </c>
      <c r="F134" s="7">
        <v>3360216.230000003</v>
      </c>
      <c r="G134" s="3">
        <f t="shared" si="3"/>
        <v>2617922.3782999967</v>
      </c>
    </row>
    <row r="135" spans="1:7" ht="14.25">
      <c r="A135" s="2" t="s">
        <v>98</v>
      </c>
      <c r="B135" s="7">
        <v>7746495.86159999</v>
      </c>
      <c r="C135" s="7">
        <v>-844061.6572999997</v>
      </c>
      <c r="D135" s="7">
        <f t="shared" si="2"/>
        <v>6902434.20429999</v>
      </c>
      <c r="E135" s="7">
        <v>3531161.909999999</v>
      </c>
      <c r="F135" s="7">
        <v>3442501.0699999994</v>
      </c>
      <c r="G135" s="3">
        <f t="shared" si="3"/>
        <v>3371272.294299991</v>
      </c>
    </row>
    <row r="136" spans="1:7" ht="14.25">
      <c r="A136" s="2" t="s">
        <v>99</v>
      </c>
      <c r="B136" s="7">
        <v>7539391.8395</v>
      </c>
      <c r="C136" s="7">
        <v>-3167829.1123000006</v>
      </c>
      <c r="D136" s="7">
        <f t="shared" si="2"/>
        <v>4371562.7272</v>
      </c>
      <c r="E136" s="7">
        <v>2584209.459999999</v>
      </c>
      <c r="F136" s="7">
        <v>2502695.589999999</v>
      </c>
      <c r="G136" s="3">
        <f t="shared" si="3"/>
        <v>1787353.2672000006</v>
      </c>
    </row>
    <row r="137" spans="1:7" ht="14.25">
      <c r="A137" s="2" t="s">
        <v>100</v>
      </c>
      <c r="B137" s="7">
        <v>4762671.284400001</v>
      </c>
      <c r="C137" s="7">
        <v>-517118.5860000001</v>
      </c>
      <c r="D137" s="7">
        <f t="shared" si="2"/>
        <v>4245552.698400001</v>
      </c>
      <c r="E137" s="7">
        <v>2132074.52</v>
      </c>
      <c r="F137" s="7">
        <v>2073018.0399999998</v>
      </c>
      <c r="G137" s="3">
        <f t="shared" si="3"/>
        <v>2113478.178400001</v>
      </c>
    </row>
    <row r="138" spans="1:7" ht="14.25">
      <c r="A138" s="2" t="s">
        <v>101</v>
      </c>
      <c r="B138" s="7">
        <v>6266262.345200003</v>
      </c>
      <c r="C138" s="7">
        <v>-45502.64219999977</v>
      </c>
      <c r="D138" s="7">
        <f t="shared" si="2"/>
        <v>6220759.7030000035</v>
      </c>
      <c r="E138" s="7">
        <v>3513750.3899999997</v>
      </c>
      <c r="F138" s="7">
        <v>3341895.6200000006</v>
      </c>
      <c r="G138" s="3">
        <f t="shared" si="3"/>
        <v>2707009.313000004</v>
      </c>
    </row>
    <row r="139" spans="1:7" ht="14.25">
      <c r="A139" s="2" t="s">
        <v>102</v>
      </c>
      <c r="B139" s="7">
        <v>8314194.4892000025</v>
      </c>
      <c r="C139" s="7">
        <v>-1908530.2482999992</v>
      </c>
      <c r="D139" s="7">
        <f aca="true" t="shared" si="4" ref="D139:D172">+B139+C139</f>
        <v>6405664.240900003</v>
      </c>
      <c r="E139" s="7">
        <v>2817625.5300000003</v>
      </c>
      <c r="F139" s="7">
        <v>2736250.14</v>
      </c>
      <c r="G139" s="3">
        <f aca="true" t="shared" si="5" ref="G139:G172">D139-E139</f>
        <v>3588038.710900003</v>
      </c>
    </row>
    <row r="140" spans="1:7" ht="14.25">
      <c r="A140" s="2" t="s">
        <v>103</v>
      </c>
      <c r="B140" s="7">
        <v>13514787.582600003</v>
      </c>
      <c r="C140" s="7">
        <v>-10720879.824499998</v>
      </c>
      <c r="D140" s="7">
        <f t="shared" si="4"/>
        <v>2793907.758100005</v>
      </c>
      <c r="E140" s="7">
        <v>2291717.5</v>
      </c>
      <c r="F140" s="7">
        <v>2213710.8600000013</v>
      </c>
      <c r="G140" s="3">
        <f t="shared" si="5"/>
        <v>502190.25810000487</v>
      </c>
    </row>
    <row r="141" spans="1:7" ht="14.25">
      <c r="A141" s="2" t="s">
        <v>104</v>
      </c>
      <c r="B141" s="7">
        <v>4028443.917799999</v>
      </c>
      <c r="C141" s="7">
        <v>1719021.8638000023</v>
      </c>
      <c r="D141" s="7">
        <f t="shared" si="4"/>
        <v>5747465.781600001</v>
      </c>
      <c r="E141" s="7">
        <v>4141709.710000002</v>
      </c>
      <c r="F141" s="7">
        <v>4049392.8700000015</v>
      </c>
      <c r="G141" s="3">
        <f t="shared" si="5"/>
        <v>1605756.0715999994</v>
      </c>
    </row>
    <row r="142" spans="1:7" ht="14.25">
      <c r="A142" s="2" t="s">
        <v>105</v>
      </c>
      <c r="B142" s="7">
        <v>19751595.554199994</v>
      </c>
      <c r="C142" s="7">
        <v>894702.2613000022</v>
      </c>
      <c r="D142" s="7">
        <f t="shared" si="4"/>
        <v>20646297.815499995</v>
      </c>
      <c r="E142" s="7">
        <v>12190785.876599997</v>
      </c>
      <c r="F142" s="7">
        <v>11915750.566599997</v>
      </c>
      <c r="G142" s="3">
        <f t="shared" si="5"/>
        <v>8455511.938899998</v>
      </c>
    </row>
    <row r="143" spans="1:7" ht="14.25">
      <c r="A143" s="2" t="s">
        <v>106</v>
      </c>
      <c r="B143" s="7">
        <v>8213615.634999996</v>
      </c>
      <c r="C143" s="7">
        <v>-73962.03509999998</v>
      </c>
      <c r="D143" s="7">
        <f t="shared" si="4"/>
        <v>8139653.599899996</v>
      </c>
      <c r="E143" s="7">
        <v>4672276.010000002</v>
      </c>
      <c r="F143" s="7">
        <v>4532230.820000003</v>
      </c>
      <c r="G143" s="3">
        <f t="shared" si="5"/>
        <v>3467377.5898999944</v>
      </c>
    </row>
    <row r="144" spans="1:7" ht="14.25">
      <c r="A144" s="2" t="s">
        <v>107</v>
      </c>
      <c r="B144" s="7">
        <v>15362099.33210001</v>
      </c>
      <c r="C144" s="7">
        <v>-3665199.488000002</v>
      </c>
      <c r="D144" s="7">
        <f t="shared" si="4"/>
        <v>11696899.844100008</v>
      </c>
      <c r="E144" s="7">
        <v>6229180.980000002</v>
      </c>
      <c r="F144" s="7">
        <v>6078699.650000001</v>
      </c>
      <c r="G144" s="3">
        <f t="shared" si="5"/>
        <v>5467718.8641000055</v>
      </c>
    </row>
    <row r="145" spans="1:7" ht="14.25">
      <c r="A145" s="2" t="s">
        <v>108</v>
      </c>
      <c r="B145" s="7">
        <v>5938110.130000002</v>
      </c>
      <c r="C145" s="7">
        <v>-307913.49530000007</v>
      </c>
      <c r="D145" s="7">
        <f t="shared" si="4"/>
        <v>5630196.634700002</v>
      </c>
      <c r="E145" s="7">
        <v>3168765.6600000006</v>
      </c>
      <c r="F145" s="7">
        <v>3079206.300000001</v>
      </c>
      <c r="G145" s="3">
        <f t="shared" si="5"/>
        <v>2461430.9747000015</v>
      </c>
    </row>
    <row r="146" spans="1:7" ht="14.25">
      <c r="A146" s="2" t="s">
        <v>109</v>
      </c>
      <c r="B146" s="7">
        <v>3322694.5868000006</v>
      </c>
      <c r="C146" s="7">
        <v>63579.28420000011</v>
      </c>
      <c r="D146" s="7">
        <f t="shared" si="4"/>
        <v>3386273.8710000007</v>
      </c>
      <c r="E146" s="7">
        <v>2098638.2100000014</v>
      </c>
      <c r="F146" s="7">
        <v>2035465.170000002</v>
      </c>
      <c r="G146" s="3">
        <f t="shared" si="5"/>
        <v>1287635.6609999994</v>
      </c>
    </row>
    <row r="147" spans="1:7" ht="14.25">
      <c r="A147" s="2" t="s">
        <v>110</v>
      </c>
      <c r="B147" s="7">
        <v>9160791.921900002</v>
      </c>
      <c r="C147" s="7">
        <v>-769816.5206</v>
      </c>
      <c r="D147" s="7">
        <f t="shared" si="4"/>
        <v>8390975.401300002</v>
      </c>
      <c r="E147" s="7">
        <v>4494744.529999997</v>
      </c>
      <c r="F147" s="7">
        <v>4385002.280000002</v>
      </c>
      <c r="G147" s="3">
        <f t="shared" si="5"/>
        <v>3896230.8713000054</v>
      </c>
    </row>
    <row r="148" spans="1:7" ht="14.25">
      <c r="A148" s="2" t="s">
        <v>111</v>
      </c>
      <c r="B148" s="7">
        <v>9932785.883700008</v>
      </c>
      <c r="C148" s="7">
        <v>-330116.32439999934</v>
      </c>
      <c r="D148" s="7">
        <f t="shared" si="4"/>
        <v>9602669.55930001</v>
      </c>
      <c r="E148" s="7">
        <v>5407201.000000003</v>
      </c>
      <c r="F148" s="7">
        <v>5267086.280000003</v>
      </c>
      <c r="G148" s="3">
        <f t="shared" si="5"/>
        <v>4195468.559300006</v>
      </c>
    </row>
    <row r="149" spans="1:7" ht="14.25">
      <c r="A149" s="2" t="s">
        <v>112</v>
      </c>
      <c r="B149" s="7">
        <v>1603016.1920000003</v>
      </c>
      <c r="C149" s="7">
        <v>107093.75740000012</v>
      </c>
      <c r="D149" s="7">
        <f t="shared" si="4"/>
        <v>1710109.9494000003</v>
      </c>
      <c r="E149" s="7">
        <v>1094993.6199999994</v>
      </c>
      <c r="F149" s="7">
        <v>1083894.0699999994</v>
      </c>
      <c r="G149" s="3">
        <f t="shared" si="5"/>
        <v>615116.3294000009</v>
      </c>
    </row>
    <row r="150" spans="1:7" ht="14.25">
      <c r="A150" s="2" t="s">
        <v>113</v>
      </c>
      <c r="B150" s="7">
        <v>4071355.122399997</v>
      </c>
      <c r="C150" s="7">
        <v>706188.4837000001</v>
      </c>
      <c r="D150" s="7">
        <f t="shared" si="4"/>
        <v>4777543.606099997</v>
      </c>
      <c r="E150" s="7">
        <v>3194875.4900000016</v>
      </c>
      <c r="F150" s="7">
        <v>3095539.3100000015</v>
      </c>
      <c r="G150" s="3">
        <f t="shared" si="5"/>
        <v>1582668.116099995</v>
      </c>
    </row>
    <row r="151" spans="1:7" ht="14.25">
      <c r="A151" s="6" t="s">
        <v>114</v>
      </c>
      <c r="B151" s="7">
        <v>5499432.409400001</v>
      </c>
      <c r="C151" s="7">
        <v>-314128.7255999991</v>
      </c>
      <c r="D151" s="7">
        <f t="shared" si="4"/>
        <v>5185303.683800003</v>
      </c>
      <c r="E151" s="7">
        <v>2943874.790000001</v>
      </c>
      <c r="F151" s="7">
        <v>2875234.9700000007</v>
      </c>
      <c r="G151" s="3">
        <f t="shared" si="5"/>
        <v>2241428.8938000016</v>
      </c>
    </row>
    <row r="152" spans="1:7" ht="14.25">
      <c r="A152" s="6" t="s">
        <v>115</v>
      </c>
      <c r="B152" s="7">
        <v>6939289.672699999</v>
      </c>
      <c r="C152" s="7">
        <v>-1476136.2616000017</v>
      </c>
      <c r="D152" s="7">
        <f t="shared" si="4"/>
        <v>5463153.411099997</v>
      </c>
      <c r="E152" s="7">
        <v>3074019.2200000007</v>
      </c>
      <c r="F152" s="7">
        <v>3000420.27</v>
      </c>
      <c r="G152" s="3">
        <f t="shared" si="5"/>
        <v>2389134.1910999967</v>
      </c>
    </row>
    <row r="153" spans="1:7" ht="14.25">
      <c r="A153" s="6" t="s">
        <v>116</v>
      </c>
      <c r="B153" s="7">
        <v>4077942.3660999984</v>
      </c>
      <c r="C153" s="7">
        <v>10968.285499999824</v>
      </c>
      <c r="D153" s="7">
        <f t="shared" si="4"/>
        <v>4088910.651599998</v>
      </c>
      <c r="E153" s="7">
        <v>2447466.8699999973</v>
      </c>
      <c r="F153" s="7">
        <v>2385835.5599999977</v>
      </c>
      <c r="G153" s="3">
        <f t="shared" si="5"/>
        <v>1641443.7816000008</v>
      </c>
    </row>
    <row r="154" spans="1:7" ht="14.25">
      <c r="A154" s="6" t="s">
        <v>117</v>
      </c>
      <c r="B154" s="7">
        <v>9996360.642499993</v>
      </c>
      <c r="C154" s="7">
        <v>-1665815.7671</v>
      </c>
      <c r="D154" s="7">
        <f t="shared" si="4"/>
        <v>8330544.875399993</v>
      </c>
      <c r="E154" s="7">
        <v>4527087.579999999</v>
      </c>
      <c r="F154" s="7">
        <v>4386972.89</v>
      </c>
      <c r="G154" s="3">
        <f t="shared" si="5"/>
        <v>3803457.2953999937</v>
      </c>
    </row>
    <row r="155" spans="1:7" ht="14.25">
      <c r="A155" s="6" t="s">
        <v>118</v>
      </c>
      <c r="B155" s="7">
        <v>4478206.634899997</v>
      </c>
      <c r="C155" s="7">
        <v>-207652.6657000003</v>
      </c>
      <c r="D155" s="7">
        <f t="shared" si="4"/>
        <v>4270553.969199996</v>
      </c>
      <c r="E155" s="7">
        <v>2336308.7699999996</v>
      </c>
      <c r="F155" s="7">
        <v>2273671.9</v>
      </c>
      <c r="G155" s="3">
        <f t="shared" si="5"/>
        <v>1934245.199199997</v>
      </c>
    </row>
    <row r="156" spans="1:7" ht="14.25">
      <c r="A156" s="6" t="s">
        <v>119</v>
      </c>
      <c r="B156" s="7">
        <v>5652892.110200004</v>
      </c>
      <c r="C156" s="7">
        <v>-218521.02890000003</v>
      </c>
      <c r="D156" s="7">
        <f t="shared" si="4"/>
        <v>5434371.081300003</v>
      </c>
      <c r="E156" s="7">
        <v>3052350.5599999973</v>
      </c>
      <c r="F156" s="7">
        <v>2969776.149999997</v>
      </c>
      <c r="G156" s="3">
        <f t="shared" si="5"/>
        <v>2382020.521300006</v>
      </c>
    </row>
    <row r="157" spans="1:7" ht="14.25">
      <c r="A157" s="6" t="s">
        <v>120</v>
      </c>
      <c r="B157" s="7">
        <v>8197629.719800004</v>
      </c>
      <c r="C157" s="7">
        <v>-1203917.3162</v>
      </c>
      <c r="D157" s="7">
        <f t="shared" si="4"/>
        <v>6993712.403600004</v>
      </c>
      <c r="E157" s="7">
        <v>3822000.679999998</v>
      </c>
      <c r="F157" s="7">
        <v>3734243.259999999</v>
      </c>
      <c r="G157" s="3">
        <f t="shared" si="5"/>
        <v>3171711.7236000057</v>
      </c>
    </row>
    <row r="158" spans="1:7" ht="14.25">
      <c r="A158" s="6" t="s">
        <v>173</v>
      </c>
      <c r="B158" s="7">
        <v>2523877.1093999986</v>
      </c>
      <c r="C158" s="7">
        <v>-2842.0391999999993</v>
      </c>
      <c r="D158" s="7">
        <f t="shared" si="4"/>
        <v>2521035.0701999986</v>
      </c>
      <c r="E158" s="7">
        <v>1447657.6199999996</v>
      </c>
      <c r="F158" s="7">
        <v>1400901.6599999997</v>
      </c>
      <c r="G158" s="3">
        <f t="shared" si="5"/>
        <v>1073377.450199999</v>
      </c>
    </row>
    <row r="159" spans="1:7" ht="14.25">
      <c r="A159" s="6" t="s">
        <v>121</v>
      </c>
      <c r="B159" s="7">
        <v>14955109.497800002</v>
      </c>
      <c r="C159" s="7">
        <v>333999.81240000017</v>
      </c>
      <c r="D159" s="7">
        <f t="shared" si="4"/>
        <v>15289109.310200002</v>
      </c>
      <c r="E159" s="7">
        <v>9175449.359999994</v>
      </c>
      <c r="F159" s="7">
        <v>8902185.6</v>
      </c>
      <c r="G159" s="3">
        <f t="shared" si="5"/>
        <v>6113659.950200008</v>
      </c>
    </row>
    <row r="160" spans="1:7" ht="14.25">
      <c r="A160" s="6" t="s">
        <v>122</v>
      </c>
      <c r="B160" s="7">
        <v>10180224.266800001</v>
      </c>
      <c r="C160" s="7">
        <v>-746464.784800001</v>
      </c>
      <c r="D160" s="7">
        <f t="shared" si="4"/>
        <v>9433759.482</v>
      </c>
      <c r="E160" s="7">
        <v>5691938.170000004</v>
      </c>
      <c r="F160" s="7">
        <v>5575188.190000003</v>
      </c>
      <c r="G160" s="3">
        <f t="shared" si="5"/>
        <v>3741821.311999997</v>
      </c>
    </row>
    <row r="161" spans="1:7" ht="14.25">
      <c r="A161" s="6" t="s">
        <v>123</v>
      </c>
      <c r="B161" s="7">
        <v>5087982.6271</v>
      </c>
      <c r="C161" s="7">
        <v>-82510.57479999948</v>
      </c>
      <c r="D161" s="7">
        <f t="shared" si="4"/>
        <v>5005472.052300001</v>
      </c>
      <c r="E161" s="7">
        <v>3066423.73</v>
      </c>
      <c r="F161" s="7">
        <v>3007322.059999999</v>
      </c>
      <c r="G161" s="3">
        <f t="shared" si="5"/>
        <v>1939048.3223000006</v>
      </c>
    </row>
    <row r="162" spans="1:7" ht="14.25">
      <c r="A162" s="2" t="s">
        <v>124</v>
      </c>
      <c r="B162" s="7">
        <v>14227359.045200009</v>
      </c>
      <c r="C162" s="7">
        <v>-425103.7830000003</v>
      </c>
      <c r="D162" s="7">
        <f t="shared" si="4"/>
        <v>13802255.26220001</v>
      </c>
      <c r="E162" s="7">
        <v>8263638.719999988</v>
      </c>
      <c r="F162" s="7">
        <v>8042813.25999999</v>
      </c>
      <c r="G162" s="3">
        <f t="shared" si="5"/>
        <v>5538616.542200021</v>
      </c>
    </row>
    <row r="163" spans="1:7" ht="14.25">
      <c r="A163" s="2" t="s">
        <v>125</v>
      </c>
      <c r="B163" s="7">
        <v>12643585.453300001</v>
      </c>
      <c r="C163" s="7">
        <v>5394366.441200001</v>
      </c>
      <c r="D163" s="7">
        <f t="shared" si="4"/>
        <v>18037951.894500002</v>
      </c>
      <c r="E163" s="7">
        <v>12787919.67</v>
      </c>
      <c r="F163" s="7">
        <v>11209702.51</v>
      </c>
      <c r="G163" s="3">
        <f t="shared" si="5"/>
        <v>5250032.224500002</v>
      </c>
    </row>
    <row r="164" spans="1:7" ht="14.25">
      <c r="A164" s="2" t="s">
        <v>174</v>
      </c>
      <c r="B164" s="7">
        <v>12573739.692099985</v>
      </c>
      <c r="C164" s="7">
        <v>-175499.99709999957</v>
      </c>
      <c r="D164" s="7">
        <f t="shared" si="4"/>
        <v>12398239.694999985</v>
      </c>
      <c r="E164" s="7">
        <v>7183167.650000007</v>
      </c>
      <c r="F164" s="7">
        <v>6984321.860000009</v>
      </c>
      <c r="G164" s="3">
        <f t="shared" si="5"/>
        <v>5215072.0449999785</v>
      </c>
    </row>
    <row r="165" spans="1:7" ht="14.25">
      <c r="A165" s="2" t="s">
        <v>126</v>
      </c>
      <c r="B165" s="7">
        <v>13394919.547900008</v>
      </c>
      <c r="C165" s="7">
        <v>-408795.4107000006</v>
      </c>
      <c r="D165" s="7">
        <f t="shared" si="4"/>
        <v>12986124.137200007</v>
      </c>
      <c r="E165" s="7">
        <v>7676964.369999999</v>
      </c>
      <c r="F165" s="7">
        <v>7484173.21</v>
      </c>
      <c r="G165" s="3">
        <f t="shared" si="5"/>
        <v>5309159.767200008</v>
      </c>
    </row>
    <row r="166" spans="1:7" ht="14.25">
      <c r="A166" s="2" t="s">
        <v>127</v>
      </c>
      <c r="B166" s="7">
        <v>15284076.712699998</v>
      </c>
      <c r="C166" s="7">
        <v>-128253.91410000203</v>
      </c>
      <c r="D166" s="7">
        <f t="shared" si="4"/>
        <v>15155822.798599996</v>
      </c>
      <c r="E166" s="7">
        <v>8747821.570000006</v>
      </c>
      <c r="F166" s="7">
        <v>8542153.470000008</v>
      </c>
      <c r="G166" s="3">
        <f t="shared" si="5"/>
        <v>6408001.22859999</v>
      </c>
    </row>
    <row r="167" spans="1:7" ht="14.25">
      <c r="A167" s="2" t="s">
        <v>128</v>
      </c>
      <c r="B167" s="7">
        <v>6105572.046100003</v>
      </c>
      <c r="C167" s="7">
        <v>6402854.456699996</v>
      </c>
      <c r="D167" s="7">
        <f t="shared" si="4"/>
        <v>12508426.502799999</v>
      </c>
      <c r="E167" s="7">
        <v>9976878.399999995</v>
      </c>
      <c r="F167" s="7">
        <v>8527400.549999993</v>
      </c>
      <c r="G167" s="3">
        <f t="shared" si="5"/>
        <v>2531548.102800004</v>
      </c>
    </row>
    <row r="168" spans="1:7" ht="14.25">
      <c r="A168" s="2" t="s">
        <v>129</v>
      </c>
      <c r="B168" s="7">
        <v>3113969.0288999965</v>
      </c>
      <c r="C168" s="7">
        <v>48468956.93090001</v>
      </c>
      <c r="D168" s="7">
        <f t="shared" si="4"/>
        <v>51582925.959800005</v>
      </c>
      <c r="E168" s="7">
        <v>43623896.720000006</v>
      </c>
      <c r="F168" s="7">
        <v>43587691.35999999</v>
      </c>
      <c r="G168" s="3">
        <f t="shared" si="5"/>
        <v>7959029.239799999</v>
      </c>
    </row>
    <row r="169" spans="1:7" ht="14.25">
      <c r="A169" s="2" t="s">
        <v>130</v>
      </c>
      <c r="B169" s="7">
        <v>2686790.5100999987</v>
      </c>
      <c r="C169" s="7">
        <v>21151.773699999787</v>
      </c>
      <c r="D169" s="7">
        <f t="shared" si="4"/>
        <v>2707942.2837999985</v>
      </c>
      <c r="E169" s="7">
        <v>1252559.8999999997</v>
      </c>
      <c r="F169" s="7">
        <v>1195854.9899999993</v>
      </c>
      <c r="G169" s="3">
        <f t="shared" si="5"/>
        <v>1455382.3837999988</v>
      </c>
    </row>
    <row r="170" spans="1:7" ht="14.25">
      <c r="A170" s="2" t="s">
        <v>131</v>
      </c>
      <c r="B170" s="7">
        <v>26775652.15069999</v>
      </c>
      <c r="C170" s="7">
        <v>-25120246.663500004</v>
      </c>
      <c r="D170" s="7">
        <f t="shared" si="4"/>
        <v>1655405.4871999882</v>
      </c>
      <c r="E170" s="7">
        <v>837088.79</v>
      </c>
      <c r="F170" s="7">
        <v>824203.4500000001</v>
      </c>
      <c r="G170" s="3">
        <f t="shared" si="5"/>
        <v>818316.6971999882</v>
      </c>
    </row>
    <row r="171" spans="1:7" ht="14.25">
      <c r="A171" s="2" t="s">
        <v>132</v>
      </c>
      <c r="B171" s="7">
        <v>0</v>
      </c>
      <c r="C171" s="7">
        <v>0</v>
      </c>
      <c r="D171" s="7">
        <f t="shared" si="4"/>
        <v>0</v>
      </c>
      <c r="E171" s="7">
        <v>0</v>
      </c>
      <c r="F171" s="7">
        <v>0</v>
      </c>
      <c r="G171" s="3">
        <f t="shared" si="5"/>
        <v>0</v>
      </c>
    </row>
    <row r="172" spans="1:7" ht="14.25">
      <c r="A172" s="2" t="s">
        <v>21</v>
      </c>
      <c r="B172" s="7">
        <v>3105386.271399998</v>
      </c>
      <c r="C172" s="7">
        <v>-345175.7855999994</v>
      </c>
      <c r="D172" s="7">
        <f t="shared" si="4"/>
        <v>2760210.4857999985</v>
      </c>
      <c r="E172" s="7">
        <v>1633881.25</v>
      </c>
      <c r="F172" s="7">
        <v>1571259.0999999996</v>
      </c>
      <c r="G172" s="3">
        <f t="shared" si="5"/>
        <v>1126329.2357999985</v>
      </c>
    </row>
    <row r="173" spans="1:7" ht="14.25">
      <c r="A173" s="9"/>
      <c r="B173" s="36"/>
      <c r="C173" s="36"/>
      <c r="D173" s="9"/>
      <c r="E173" s="9"/>
      <c r="F173" s="9"/>
      <c r="G173" s="9"/>
    </row>
    <row r="174" spans="1:7" ht="14.25">
      <c r="A174" s="10" t="s">
        <v>133</v>
      </c>
      <c r="B174" s="12">
        <f>SUM(B175:B337)</f>
        <v>1524897576.8969998</v>
      </c>
      <c r="C174" s="12">
        <f>SUM(C175:C337)</f>
        <v>23116500.28300043</v>
      </c>
      <c r="D174" s="12">
        <f>SUM(D175:D337)</f>
        <v>1548014077.1800005</v>
      </c>
      <c r="E174" s="12">
        <f>SUM(E175:E337)</f>
        <v>826772635.1772001</v>
      </c>
      <c r="F174" s="12">
        <f>SUM(F175:F337)</f>
        <v>809669123.9491998</v>
      </c>
      <c r="G174" s="12">
        <f>SUM(G175:G337)</f>
        <v>721241442.0028007</v>
      </c>
    </row>
    <row r="175" spans="1:7" ht="14.25">
      <c r="A175" s="2" t="s">
        <v>14</v>
      </c>
      <c r="B175" s="11">
        <v>9480927.858399998</v>
      </c>
      <c r="C175" s="11">
        <v>-1891931.787900002</v>
      </c>
      <c r="D175" s="11">
        <f>+B175+C175</f>
        <v>7588996.070499997</v>
      </c>
      <c r="E175" s="11">
        <v>3901369.2999999993</v>
      </c>
      <c r="F175" s="11">
        <v>3828776.609999999</v>
      </c>
      <c r="G175" s="3">
        <f aca="true" t="shared" si="6" ref="G175:G238">D175-E175</f>
        <v>3687626.7704999973</v>
      </c>
    </row>
    <row r="176" spans="1:7" ht="14.25">
      <c r="A176" s="2" t="s">
        <v>135</v>
      </c>
      <c r="B176" s="11">
        <v>102056.48319999996</v>
      </c>
      <c r="C176" s="11">
        <v>485234.45290000015</v>
      </c>
      <c r="D176" s="11">
        <f aca="true" t="shared" si="7" ref="D176:D239">+B176+C176</f>
        <v>587290.9361</v>
      </c>
      <c r="E176" s="11">
        <v>456913.6915999999</v>
      </c>
      <c r="F176" s="11">
        <v>404376.57159999985</v>
      </c>
      <c r="G176" s="3">
        <f t="shared" si="6"/>
        <v>130377.24450000015</v>
      </c>
    </row>
    <row r="177" spans="1:7" ht="14.25">
      <c r="A177" s="6" t="s">
        <v>15</v>
      </c>
      <c r="B177" s="7">
        <v>147800.11320000002</v>
      </c>
      <c r="C177" s="7">
        <v>601277.5209000001</v>
      </c>
      <c r="D177" s="11">
        <f t="shared" si="7"/>
        <v>749077.6341000001</v>
      </c>
      <c r="E177" s="7">
        <v>683253.31</v>
      </c>
      <c r="F177" s="7">
        <v>669227.1399999998</v>
      </c>
      <c r="G177" s="3">
        <f t="shared" si="6"/>
        <v>65824.32410000009</v>
      </c>
    </row>
    <row r="178" spans="1:7" ht="14.25">
      <c r="A178" s="2" t="s">
        <v>136</v>
      </c>
      <c r="B178" s="7">
        <v>328909.84359999985</v>
      </c>
      <c r="C178" s="7">
        <v>-58730.359200000006</v>
      </c>
      <c r="D178" s="11">
        <f t="shared" si="7"/>
        <v>270179.48439999984</v>
      </c>
      <c r="E178" s="7">
        <v>110276.01000000001</v>
      </c>
      <c r="F178" s="7">
        <v>106554.69000000002</v>
      </c>
      <c r="G178" s="3">
        <f t="shared" si="6"/>
        <v>159903.47439999983</v>
      </c>
    </row>
    <row r="179" spans="1:7" ht="14.25">
      <c r="A179" s="2" t="s">
        <v>16</v>
      </c>
      <c r="B179" s="7">
        <v>2574744.6954</v>
      </c>
      <c r="C179" s="7">
        <v>-329011.47919999994</v>
      </c>
      <c r="D179" s="11">
        <f t="shared" si="7"/>
        <v>2245733.2162</v>
      </c>
      <c r="E179" s="7">
        <v>1266074.2565</v>
      </c>
      <c r="F179" s="7">
        <v>1251305.866499999</v>
      </c>
      <c r="G179" s="3">
        <f t="shared" si="6"/>
        <v>979658.9597000002</v>
      </c>
    </row>
    <row r="180" spans="1:7" ht="14.25">
      <c r="A180" s="2" t="s">
        <v>17</v>
      </c>
      <c r="B180" s="7">
        <v>35084152.66180001</v>
      </c>
      <c r="C180" s="7">
        <v>25164214.746000454</v>
      </c>
      <c r="D180" s="11">
        <f t="shared" si="7"/>
        <v>60248367.407800466</v>
      </c>
      <c r="E180" s="7">
        <v>5243230.797199996</v>
      </c>
      <c r="F180" s="7">
        <v>5179411.507199996</v>
      </c>
      <c r="G180" s="3">
        <f t="shared" si="6"/>
        <v>55005136.61060047</v>
      </c>
    </row>
    <row r="181" spans="1:7" ht="14.25">
      <c r="A181" s="2" t="s">
        <v>18</v>
      </c>
      <c r="B181" s="7">
        <v>33827867.3757001</v>
      </c>
      <c r="C181" s="7">
        <v>-7183824.368500001</v>
      </c>
      <c r="D181" s="11">
        <f t="shared" si="7"/>
        <v>26644043.0072001</v>
      </c>
      <c r="E181" s="7">
        <v>9767805.60440001</v>
      </c>
      <c r="F181" s="7">
        <v>9616818.054400004</v>
      </c>
      <c r="G181" s="3">
        <f t="shared" si="6"/>
        <v>16876237.40280009</v>
      </c>
    </row>
    <row r="182" spans="1:7" ht="14.25">
      <c r="A182" s="2" t="s">
        <v>19</v>
      </c>
      <c r="B182" s="7">
        <v>9986072.08629998</v>
      </c>
      <c r="C182" s="7">
        <v>-1041162.4166999981</v>
      </c>
      <c r="D182" s="11">
        <f t="shared" si="7"/>
        <v>8944909.669599982</v>
      </c>
      <c r="E182" s="7">
        <v>4480395.320000001</v>
      </c>
      <c r="F182" s="7">
        <v>4402599.080000001</v>
      </c>
      <c r="G182" s="3">
        <f t="shared" si="6"/>
        <v>4464514.349599981</v>
      </c>
    </row>
    <row r="183" spans="1:7" ht="14.25">
      <c r="A183" s="2" t="s">
        <v>20</v>
      </c>
      <c r="B183" s="7">
        <v>11144978.033999994</v>
      </c>
      <c r="C183" s="7">
        <v>-2449069.8581</v>
      </c>
      <c r="D183" s="11">
        <f t="shared" si="7"/>
        <v>8695908.175899994</v>
      </c>
      <c r="E183" s="7">
        <v>2577597.3416000046</v>
      </c>
      <c r="F183" s="7">
        <v>2511367.6116000046</v>
      </c>
      <c r="G183" s="3">
        <f t="shared" si="6"/>
        <v>6118310.834299989</v>
      </c>
    </row>
    <row r="184" spans="1:7" ht="14.25">
      <c r="A184" s="2" t="s">
        <v>137</v>
      </c>
      <c r="B184" s="7">
        <v>5489874.261900001</v>
      </c>
      <c r="C184" s="7">
        <v>332382.1065999998</v>
      </c>
      <c r="D184" s="11">
        <f t="shared" si="7"/>
        <v>5822256.368500001</v>
      </c>
      <c r="E184" s="7">
        <v>3419637.0352</v>
      </c>
      <c r="F184" s="7">
        <v>3357350.7052000007</v>
      </c>
      <c r="G184" s="3">
        <f t="shared" si="6"/>
        <v>2402619.333300001</v>
      </c>
    </row>
    <row r="185" spans="1:7" ht="14.25">
      <c r="A185" s="2" t="s">
        <v>138</v>
      </c>
      <c r="B185" s="7">
        <v>2789103.5044999947</v>
      </c>
      <c r="C185" s="7">
        <v>-444733.7937000002</v>
      </c>
      <c r="D185" s="11">
        <f t="shared" si="7"/>
        <v>2344369.7107999944</v>
      </c>
      <c r="E185" s="7">
        <v>1315255.6555999997</v>
      </c>
      <c r="F185" s="7">
        <v>1294844.4856000002</v>
      </c>
      <c r="G185" s="3">
        <f t="shared" si="6"/>
        <v>1029114.0551999947</v>
      </c>
    </row>
    <row r="186" spans="1:7" ht="14.25">
      <c r="A186" s="2" t="s">
        <v>139</v>
      </c>
      <c r="B186" s="7">
        <v>241861.8260000001</v>
      </c>
      <c r="C186" s="7">
        <v>1299878.7979999993</v>
      </c>
      <c r="D186" s="11">
        <f t="shared" si="7"/>
        <v>1541740.6239999994</v>
      </c>
      <c r="E186" s="7">
        <v>1323584.871600001</v>
      </c>
      <c r="F186" s="7">
        <v>1299714.3016000013</v>
      </c>
      <c r="G186" s="3">
        <f t="shared" si="6"/>
        <v>218155.75239999848</v>
      </c>
    </row>
    <row r="187" spans="1:7" ht="14.25">
      <c r="A187" s="2" t="s">
        <v>140</v>
      </c>
      <c r="B187" s="7">
        <v>24720.010000000002</v>
      </c>
      <c r="C187" s="7">
        <v>-9098.650000000001</v>
      </c>
      <c r="D187" s="11">
        <f t="shared" si="7"/>
        <v>15621.36</v>
      </c>
      <c r="E187" s="7">
        <v>3440.3599999999997</v>
      </c>
      <c r="F187" s="7">
        <v>3440.3599999999997</v>
      </c>
      <c r="G187" s="3">
        <f t="shared" si="6"/>
        <v>12181</v>
      </c>
    </row>
    <row r="188" spans="1:7" ht="14.25">
      <c r="A188" s="2" t="s">
        <v>141</v>
      </c>
      <c r="B188" s="7">
        <v>24720</v>
      </c>
      <c r="C188" s="7">
        <v>213511.56999999998</v>
      </c>
      <c r="D188" s="11">
        <f t="shared" si="7"/>
        <v>238231.56999999998</v>
      </c>
      <c r="E188" s="7">
        <v>210242.67999999996</v>
      </c>
      <c r="F188" s="7">
        <v>205786.18999999997</v>
      </c>
      <c r="G188" s="3">
        <f t="shared" si="6"/>
        <v>27988.890000000014</v>
      </c>
    </row>
    <row r="189" spans="1:7" ht="14.25">
      <c r="A189" s="2" t="s">
        <v>142</v>
      </c>
      <c r="B189" s="7">
        <v>24248489.00539997</v>
      </c>
      <c r="C189" s="7">
        <v>-7193706.694499997</v>
      </c>
      <c r="D189" s="11">
        <f t="shared" si="7"/>
        <v>17054782.310899973</v>
      </c>
      <c r="E189" s="7">
        <v>5337352.650000005</v>
      </c>
      <c r="F189" s="7">
        <v>5229455.000000006</v>
      </c>
      <c r="G189" s="3">
        <f t="shared" si="6"/>
        <v>11717429.660899967</v>
      </c>
    </row>
    <row r="190" spans="1:7" ht="14.25">
      <c r="A190" s="2" t="s">
        <v>143</v>
      </c>
      <c r="B190" s="7">
        <v>24720</v>
      </c>
      <c r="C190" s="7">
        <v>483581.95</v>
      </c>
      <c r="D190" s="11">
        <f t="shared" si="7"/>
        <v>508301.95</v>
      </c>
      <c r="E190" s="7">
        <v>496039.02000000014</v>
      </c>
      <c r="F190" s="7">
        <v>451280.0100000001</v>
      </c>
      <c r="G190" s="3">
        <f t="shared" si="6"/>
        <v>12262.929999999877</v>
      </c>
    </row>
    <row r="191" spans="1:7" ht="14.25">
      <c r="A191" s="2" t="s">
        <v>144</v>
      </c>
      <c r="B191" s="7">
        <v>24720</v>
      </c>
      <c r="C191" s="7">
        <v>410089.81999999983</v>
      </c>
      <c r="D191" s="11">
        <f t="shared" si="7"/>
        <v>434809.81999999983</v>
      </c>
      <c r="E191" s="7">
        <v>422546.88999999996</v>
      </c>
      <c r="F191" s="7">
        <v>384465.6000000001</v>
      </c>
      <c r="G191" s="3">
        <f t="shared" si="6"/>
        <v>12262.929999999877</v>
      </c>
    </row>
    <row r="192" spans="1:7" ht="14.25">
      <c r="A192" s="2" t="s">
        <v>25</v>
      </c>
      <c r="B192" s="7">
        <v>889922.0596000004</v>
      </c>
      <c r="C192" s="7">
        <v>330514.9358999998</v>
      </c>
      <c r="D192" s="11">
        <f t="shared" si="7"/>
        <v>1220436.9955000002</v>
      </c>
      <c r="E192" s="7">
        <v>780672.8200000001</v>
      </c>
      <c r="F192" s="7">
        <v>747705.08</v>
      </c>
      <c r="G192" s="3">
        <f t="shared" si="6"/>
        <v>439764.1755000001</v>
      </c>
    </row>
    <row r="193" spans="1:7" ht="14.25">
      <c r="A193" s="2" t="s">
        <v>145</v>
      </c>
      <c r="B193" s="7">
        <v>24720</v>
      </c>
      <c r="C193" s="7">
        <v>2383629.6599999997</v>
      </c>
      <c r="D193" s="11">
        <f t="shared" si="7"/>
        <v>2408349.6599999997</v>
      </c>
      <c r="E193" s="7">
        <v>2297095.6599999988</v>
      </c>
      <c r="F193" s="7">
        <v>2257636.5099999993</v>
      </c>
      <c r="G193" s="3">
        <f t="shared" si="6"/>
        <v>111254.00000000093</v>
      </c>
    </row>
    <row r="194" spans="1:7" ht="14.25">
      <c r="A194" s="2" t="s">
        <v>146</v>
      </c>
      <c r="B194" s="7">
        <v>24720</v>
      </c>
      <c r="C194" s="7">
        <v>2323406.3000000003</v>
      </c>
      <c r="D194" s="11">
        <f t="shared" si="7"/>
        <v>2348126.3000000003</v>
      </c>
      <c r="E194" s="7">
        <v>2239406.3000000003</v>
      </c>
      <c r="F194" s="7">
        <v>2193390.06</v>
      </c>
      <c r="G194" s="3">
        <f t="shared" si="6"/>
        <v>108720</v>
      </c>
    </row>
    <row r="195" spans="1:7" ht="14.25">
      <c r="A195" s="2" t="s">
        <v>147</v>
      </c>
      <c r="B195" s="7">
        <v>24720</v>
      </c>
      <c r="C195" s="7">
        <v>108770.38000000002</v>
      </c>
      <c r="D195" s="11">
        <f t="shared" si="7"/>
        <v>133490.38</v>
      </c>
      <c r="E195" s="7">
        <v>119147.45000000001</v>
      </c>
      <c r="F195" s="7">
        <v>117513.85000000002</v>
      </c>
      <c r="G195" s="3">
        <f t="shared" si="6"/>
        <v>14342.929999999993</v>
      </c>
    </row>
    <row r="196" spans="1:7" ht="14.25">
      <c r="A196" s="2" t="s">
        <v>148</v>
      </c>
      <c r="B196" s="7">
        <v>24720.010000000002</v>
      </c>
      <c r="C196" s="7">
        <v>253147.32000000004</v>
      </c>
      <c r="D196" s="11">
        <f t="shared" si="7"/>
        <v>277867.33</v>
      </c>
      <c r="E196" s="7">
        <v>261164.40000000005</v>
      </c>
      <c r="F196" s="7">
        <v>258316.17000000004</v>
      </c>
      <c r="G196" s="3">
        <f t="shared" si="6"/>
        <v>16702.929999999964</v>
      </c>
    </row>
    <row r="197" spans="1:7" ht="14.25">
      <c r="A197" s="2" t="s">
        <v>149</v>
      </c>
      <c r="B197" s="7">
        <v>24720</v>
      </c>
      <c r="C197" s="7">
        <v>174648.25</v>
      </c>
      <c r="D197" s="11">
        <f t="shared" si="7"/>
        <v>199368.25</v>
      </c>
      <c r="E197" s="7">
        <v>172598.79</v>
      </c>
      <c r="F197" s="7">
        <v>170097.26</v>
      </c>
      <c r="G197" s="3">
        <f t="shared" si="6"/>
        <v>26769.459999999992</v>
      </c>
    </row>
    <row r="198" spans="1:7" ht="14.25">
      <c r="A198" s="2" t="s">
        <v>150</v>
      </c>
      <c r="B198" s="7">
        <v>24720</v>
      </c>
      <c r="C198" s="7">
        <v>96196.67979999993</v>
      </c>
      <c r="D198" s="11">
        <f t="shared" si="7"/>
        <v>120916.67979999993</v>
      </c>
      <c r="E198" s="7">
        <v>101032.57999999997</v>
      </c>
      <c r="F198" s="7">
        <v>99099.34</v>
      </c>
      <c r="G198" s="3">
        <f t="shared" si="6"/>
        <v>19884.099799999953</v>
      </c>
    </row>
    <row r="199" spans="1:7" ht="14.25">
      <c r="A199" s="2" t="s">
        <v>151</v>
      </c>
      <c r="B199" s="7">
        <v>24720</v>
      </c>
      <c r="C199" s="7">
        <v>104324.24609999999</v>
      </c>
      <c r="D199" s="11">
        <f t="shared" si="7"/>
        <v>129044.24609999999</v>
      </c>
      <c r="E199" s="7">
        <v>99147.34</v>
      </c>
      <c r="F199" s="7">
        <v>98033.40000000001</v>
      </c>
      <c r="G199" s="3">
        <f t="shared" si="6"/>
        <v>29896.906099999993</v>
      </c>
    </row>
    <row r="200" spans="1:7" ht="14.25">
      <c r="A200" s="2" t="s">
        <v>152</v>
      </c>
      <c r="B200" s="7">
        <v>932632.1268000002</v>
      </c>
      <c r="C200" s="7">
        <v>69941.48079999995</v>
      </c>
      <c r="D200" s="11">
        <f t="shared" si="7"/>
        <v>1002573.6076000001</v>
      </c>
      <c r="E200" s="7">
        <v>652897.2399999996</v>
      </c>
      <c r="F200" s="7">
        <v>640439.8899999997</v>
      </c>
      <c r="G200" s="3">
        <f t="shared" si="6"/>
        <v>349676.36760000046</v>
      </c>
    </row>
    <row r="201" spans="1:7" ht="14.25">
      <c r="A201" s="2" t="s">
        <v>153</v>
      </c>
      <c r="B201" s="7">
        <v>736209.5732000007</v>
      </c>
      <c r="C201" s="7">
        <v>20246.399500000058</v>
      </c>
      <c r="D201" s="11">
        <f t="shared" si="7"/>
        <v>756455.9727000007</v>
      </c>
      <c r="E201" s="7">
        <v>180266.6868000001</v>
      </c>
      <c r="F201" s="7">
        <v>174710.26680000013</v>
      </c>
      <c r="G201" s="3">
        <f t="shared" si="6"/>
        <v>576189.2859000006</v>
      </c>
    </row>
    <row r="202" spans="1:7" ht="14.25">
      <c r="A202" s="2" t="s">
        <v>154</v>
      </c>
      <c r="B202" s="7">
        <v>24720</v>
      </c>
      <c r="C202" s="7">
        <v>245658.03000000012</v>
      </c>
      <c r="D202" s="11">
        <f t="shared" si="7"/>
        <v>270378.03000000014</v>
      </c>
      <c r="E202" s="7">
        <v>255515.10000000015</v>
      </c>
      <c r="F202" s="7">
        <v>252371.54000000015</v>
      </c>
      <c r="G202" s="3">
        <f t="shared" si="6"/>
        <v>14862.929999999993</v>
      </c>
    </row>
    <row r="203" spans="1:7" ht="14.25">
      <c r="A203" s="2" t="s">
        <v>155</v>
      </c>
      <c r="B203" s="7">
        <v>24720.010000000002</v>
      </c>
      <c r="C203" s="7">
        <v>-9958.25</v>
      </c>
      <c r="D203" s="11">
        <f t="shared" si="7"/>
        <v>14761.760000000002</v>
      </c>
      <c r="E203" s="7">
        <v>1720.3000000000002</v>
      </c>
      <c r="F203" s="7">
        <v>1720.3000000000002</v>
      </c>
      <c r="G203" s="3">
        <f t="shared" si="6"/>
        <v>13041.460000000003</v>
      </c>
    </row>
    <row r="204" spans="1:7" ht="14.25">
      <c r="A204" s="2" t="s">
        <v>156</v>
      </c>
      <c r="B204" s="7">
        <v>24720.010000000002</v>
      </c>
      <c r="C204" s="7">
        <v>-9958.25</v>
      </c>
      <c r="D204" s="11">
        <f t="shared" si="7"/>
        <v>14761.760000000002</v>
      </c>
      <c r="E204" s="7">
        <v>1720.3000000000002</v>
      </c>
      <c r="F204" s="7">
        <v>1720.3000000000002</v>
      </c>
      <c r="G204" s="3">
        <f t="shared" si="6"/>
        <v>13041.460000000003</v>
      </c>
    </row>
    <row r="205" spans="1:7" ht="14.25">
      <c r="A205" s="2" t="s">
        <v>157</v>
      </c>
      <c r="B205" s="7">
        <v>2570593.6638999996</v>
      </c>
      <c r="C205" s="7">
        <v>56107.15030000004</v>
      </c>
      <c r="D205" s="11">
        <f t="shared" si="7"/>
        <v>2626700.8141999994</v>
      </c>
      <c r="E205" s="7">
        <v>1703570.89</v>
      </c>
      <c r="F205" s="7">
        <v>1670251.0700000005</v>
      </c>
      <c r="G205" s="3">
        <f t="shared" si="6"/>
        <v>923129.9241999995</v>
      </c>
    </row>
    <row r="206" spans="1:7" ht="14.25">
      <c r="A206" s="2" t="s">
        <v>26</v>
      </c>
      <c r="B206" s="7">
        <v>1156208.9647000004</v>
      </c>
      <c r="C206" s="7">
        <v>-157304.2949</v>
      </c>
      <c r="D206" s="11">
        <f t="shared" si="7"/>
        <v>998904.6698000004</v>
      </c>
      <c r="E206" s="7">
        <v>589438.6455999999</v>
      </c>
      <c r="F206" s="7">
        <v>578349.6556000002</v>
      </c>
      <c r="G206" s="3">
        <f t="shared" si="6"/>
        <v>409466.02420000045</v>
      </c>
    </row>
    <row r="207" spans="1:7" ht="14.25">
      <c r="A207" s="2" t="s">
        <v>158</v>
      </c>
      <c r="B207" s="7">
        <v>29439972.330300007</v>
      </c>
      <c r="C207" s="7">
        <v>-15147271.46730001</v>
      </c>
      <c r="D207" s="11">
        <f t="shared" si="7"/>
        <v>14292700.862999996</v>
      </c>
      <c r="E207" s="7">
        <v>4993515.1814000085</v>
      </c>
      <c r="F207" s="7">
        <v>4833545.151400011</v>
      </c>
      <c r="G207" s="3">
        <f t="shared" si="6"/>
        <v>9299185.681599988</v>
      </c>
    </row>
    <row r="208" spans="1:7" ht="14.25">
      <c r="A208" s="2" t="s">
        <v>159</v>
      </c>
      <c r="B208" s="7">
        <v>1114533.1859</v>
      </c>
      <c r="C208" s="7">
        <v>-119965.13180000003</v>
      </c>
      <c r="D208" s="11">
        <f t="shared" si="7"/>
        <v>994568.0540999998</v>
      </c>
      <c r="E208" s="7">
        <v>369077.0331999997</v>
      </c>
      <c r="F208" s="7">
        <v>360155.13319999975</v>
      </c>
      <c r="G208" s="3">
        <f t="shared" si="6"/>
        <v>625491.0209000001</v>
      </c>
    </row>
    <row r="209" spans="1:7" ht="14.25">
      <c r="A209" s="2" t="s">
        <v>27</v>
      </c>
      <c r="B209" s="7">
        <v>6356088.141200013</v>
      </c>
      <c r="C209" s="7">
        <v>-29548.915599999717</v>
      </c>
      <c r="D209" s="11">
        <f t="shared" si="7"/>
        <v>6326539.2256000135</v>
      </c>
      <c r="E209" s="7">
        <v>3243930.4976000097</v>
      </c>
      <c r="F209" s="7">
        <v>3039322.407600006</v>
      </c>
      <c r="G209" s="3">
        <f t="shared" si="6"/>
        <v>3082608.728000004</v>
      </c>
    </row>
    <row r="210" spans="1:7" ht="14.25">
      <c r="A210" s="2" t="s">
        <v>28</v>
      </c>
      <c r="B210" s="7">
        <v>10580044.12489999</v>
      </c>
      <c r="C210" s="7">
        <v>5555428.417900011</v>
      </c>
      <c r="D210" s="11">
        <f t="shared" si="7"/>
        <v>16135472.542800002</v>
      </c>
      <c r="E210" s="7">
        <v>7035112.808700003</v>
      </c>
      <c r="F210" s="7">
        <v>6897955.358700004</v>
      </c>
      <c r="G210" s="3">
        <f t="shared" si="6"/>
        <v>9100359.7341</v>
      </c>
    </row>
    <row r="211" spans="1:7" ht="14.25">
      <c r="A211" s="2" t="s">
        <v>29</v>
      </c>
      <c r="B211" s="7">
        <v>3513975.5092999972</v>
      </c>
      <c r="C211" s="7">
        <v>36551.449300000095</v>
      </c>
      <c r="D211" s="11">
        <f t="shared" si="7"/>
        <v>3550526.958599997</v>
      </c>
      <c r="E211" s="7">
        <v>2002088.0875999995</v>
      </c>
      <c r="F211" s="7">
        <v>1972410.6475999998</v>
      </c>
      <c r="G211" s="3">
        <f t="shared" si="6"/>
        <v>1548438.8709999977</v>
      </c>
    </row>
    <row r="212" spans="1:7" ht="14.25">
      <c r="A212" s="2" t="s">
        <v>30</v>
      </c>
      <c r="B212" s="7">
        <v>19864914.35529999</v>
      </c>
      <c r="C212" s="7">
        <v>2963646.950499987</v>
      </c>
      <c r="D212" s="11">
        <f t="shared" si="7"/>
        <v>22828561.305799976</v>
      </c>
      <c r="E212" s="7">
        <v>12574873.06780001</v>
      </c>
      <c r="F212" s="7">
        <v>12473745.62780001</v>
      </c>
      <c r="G212" s="3">
        <f t="shared" si="6"/>
        <v>10253688.237999966</v>
      </c>
    </row>
    <row r="213" spans="1:7" ht="14.25">
      <c r="A213" s="2" t="s">
        <v>31</v>
      </c>
      <c r="B213" s="7">
        <v>3124196.262799999</v>
      </c>
      <c r="C213" s="7">
        <v>447183.78970000194</v>
      </c>
      <c r="D213" s="11">
        <f t="shared" si="7"/>
        <v>3571380.052500001</v>
      </c>
      <c r="E213" s="7">
        <v>2234029.3068000004</v>
      </c>
      <c r="F213" s="7">
        <v>2208348.4368</v>
      </c>
      <c r="G213" s="3">
        <f t="shared" si="6"/>
        <v>1337350.7457000008</v>
      </c>
    </row>
    <row r="214" spans="1:7" ht="14.25">
      <c r="A214" s="2" t="s">
        <v>160</v>
      </c>
      <c r="B214" s="7">
        <v>2482714.0163000016</v>
      </c>
      <c r="C214" s="7">
        <v>-179972.092</v>
      </c>
      <c r="D214" s="11">
        <f t="shared" si="7"/>
        <v>2302741.9243000015</v>
      </c>
      <c r="E214" s="7">
        <v>1312802.5015999994</v>
      </c>
      <c r="F214" s="7">
        <v>1284637.1115999992</v>
      </c>
      <c r="G214" s="3">
        <f t="shared" si="6"/>
        <v>989939.4227000021</v>
      </c>
    </row>
    <row r="215" spans="1:7" ht="14.25">
      <c r="A215" s="2" t="s">
        <v>161</v>
      </c>
      <c r="B215" s="7">
        <v>3782490.9985000007</v>
      </c>
      <c r="C215" s="7">
        <v>-123554.19380000001</v>
      </c>
      <c r="D215" s="11">
        <f t="shared" si="7"/>
        <v>3658936.8047000007</v>
      </c>
      <c r="E215" s="7">
        <v>1654300.8691999994</v>
      </c>
      <c r="F215" s="7">
        <v>1630968.5691999993</v>
      </c>
      <c r="G215" s="3">
        <f t="shared" si="6"/>
        <v>2004635.9355000013</v>
      </c>
    </row>
    <row r="216" spans="1:7" ht="14.25">
      <c r="A216" s="2" t="s">
        <v>162</v>
      </c>
      <c r="B216" s="7">
        <v>158275.71</v>
      </c>
      <c r="C216" s="7">
        <v>14443525.174099995</v>
      </c>
      <c r="D216" s="11">
        <f t="shared" si="7"/>
        <v>14601800.884099996</v>
      </c>
      <c r="E216" s="7">
        <v>13969185.020400021</v>
      </c>
      <c r="F216" s="7">
        <v>13716206.63040002</v>
      </c>
      <c r="G216" s="3">
        <f t="shared" si="6"/>
        <v>632615.8636999745</v>
      </c>
    </row>
    <row r="217" spans="1:7" ht="14.25">
      <c r="A217" s="2" t="s">
        <v>32</v>
      </c>
      <c r="B217" s="7">
        <v>6647458.511899998</v>
      </c>
      <c r="C217" s="7">
        <v>-714384.9650000004</v>
      </c>
      <c r="D217" s="11">
        <f t="shared" si="7"/>
        <v>5933073.546899998</v>
      </c>
      <c r="E217" s="7">
        <v>2693925.321600002</v>
      </c>
      <c r="F217" s="7">
        <v>2638291.981600001</v>
      </c>
      <c r="G217" s="3">
        <f t="shared" si="6"/>
        <v>3239148.225299996</v>
      </c>
    </row>
    <row r="218" spans="1:7" ht="14.25">
      <c r="A218" s="2" t="s">
        <v>33</v>
      </c>
      <c r="B218" s="7">
        <v>6411330.352</v>
      </c>
      <c r="C218" s="7">
        <v>-814130.7037999996</v>
      </c>
      <c r="D218" s="11">
        <f t="shared" si="7"/>
        <v>5597199.648200001</v>
      </c>
      <c r="E218" s="7">
        <v>2569986.0996000036</v>
      </c>
      <c r="F218" s="7">
        <v>2436331.409600001</v>
      </c>
      <c r="G218" s="3">
        <f t="shared" si="6"/>
        <v>3027213.548599997</v>
      </c>
    </row>
    <row r="219" spans="1:7" ht="14.25">
      <c r="A219" s="2" t="s">
        <v>34</v>
      </c>
      <c r="B219" s="7">
        <v>1638844.779</v>
      </c>
      <c r="C219" s="7">
        <v>-74633.9425</v>
      </c>
      <c r="D219" s="11">
        <f t="shared" si="7"/>
        <v>1564210.8365000002</v>
      </c>
      <c r="E219" s="7">
        <v>936923.1631999994</v>
      </c>
      <c r="F219" s="7">
        <v>915520.9431999994</v>
      </c>
      <c r="G219" s="3">
        <f t="shared" si="6"/>
        <v>627287.6733000008</v>
      </c>
    </row>
    <row r="220" spans="1:7" ht="14.25">
      <c r="A220" s="2" t="s">
        <v>35</v>
      </c>
      <c r="B220" s="7">
        <v>2464930.5700999997</v>
      </c>
      <c r="C220" s="7">
        <v>18935.89759999991</v>
      </c>
      <c r="D220" s="11">
        <f t="shared" si="7"/>
        <v>2483866.4676999995</v>
      </c>
      <c r="E220" s="7">
        <v>1494328.9067999998</v>
      </c>
      <c r="F220" s="7">
        <v>1406168.3467999997</v>
      </c>
      <c r="G220" s="3">
        <f t="shared" si="6"/>
        <v>989537.5608999997</v>
      </c>
    </row>
    <row r="221" spans="1:7" ht="14.25">
      <c r="A221" s="2" t="s">
        <v>163</v>
      </c>
      <c r="B221" s="7">
        <v>1510798.0780000002</v>
      </c>
      <c r="C221" s="7">
        <v>-229775.05989999993</v>
      </c>
      <c r="D221" s="11">
        <f t="shared" si="7"/>
        <v>1281023.0181000002</v>
      </c>
      <c r="E221" s="7">
        <v>651294.3976000004</v>
      </c>
      <c r="F221" s="7">
        <v>622353.3676000001</v>
      </c>
      <c r="G221" s="3">
        <f t="shared" si="6"/>
        <v>629728.6204999998</v>
      </c>
    </row>
    <row r="222" spans="1:7" ht="14.25">
      <c r="A222" s="2" t="s">
        <v>36</v>
      </c>
      <c r="B222" s="7">
        <v>516347.1475000006</v>
      </c>
      <c r="C222" s="7">
        <v>-10135.99110000001</v>
      </c>
      <c r="D222" s="11">
        <f t="shared" si="7"/>
        <v>506211.1564000006</v>
      </c>
      <c r="E222" s="7">
        <v>306172.7599999999</v>
      </c>
      <c r="F222" s="7">
        <v>302312.4599999999</v>
      </c>
      <c r="G222" s="3">
        <f t="shared" si="6"/>
        <v>200038.39640000073</v>
      </c>
    </row>
    <row r="223" spans="1:7" ht="14.25">
      <c r="A223" s="2" t="s">
        <v>37</v>
      </c>
      <c r="B223" s="7">
        <v>1732151.7540999996</v>
      </c>
      <c r="C223" s="7">
        <v>2288321.0246</v>
      </c>
      <c r="D223" s="11">
        <f t="shared" si="7"/>
        <v>4020472.7786999997</v>
      </c>
      <c r="E223" s="7">
        <v>3211713.6187999994</v>
      </c>
      <c r="F223" s="7">
        <v>3190419.5988</v>
      </c>
      <c r="G223" s="3">
        <f t="shared" si="6"/>
        <v>808759.1599000003</v>
      </c>
    </row>
    <row r="224" spans="1:7" ht="14.25">
      <c r="A224" s="2" t="s">
        <v>38</v>
      </c>
      <c r="B224" s="7">
        <v>4050899.1128999996</v>
      </c>
      <c r="C224" s="7">
        <v>-24056.572499999893</v>
      </c>
      <c r="D224" s="11">
        <f t="shared" si="7"/>
        <v>4026842.5404</v>
      </c>
      <c r="E224" s="7">
        <v>2386069.4584000027</v>
      </c>
      <c r="F224" s="7">
        <v>2339478.6184000014</v>
      </c>
      <c r="G224" s="3">
        <f t="shared" si="6"/>
        <v>1640773.0819999971</v>
      </c>
    </row>
    <row r="225" spans="1:7" ht="14.25">
      <c r="A225" s="2" t="s">
        <v>39</v>
      </c>
      <c r="B225" s="7">
        <v>1915904.8375000004</v>
      </c>
      <c r="C225" s="7">
        <v>16273.463200000115</v>
      </c>
      <c r="D225" s="11">
        <f t="shared" si="7"/>
        <v>1932178.3007000005</v>
      </c>
      <c r="E225" s="7">
        <v>1101666.9804</v>
      </c>
      <c r="F225" s="7">
        <v>1082018.4004000002</v>
      </c>
      <c r="G225" s="3">
        <f t="shared" si="6"/>
        <v>830511.3203000005</v>
      </c>
    </row>
    <row r="226" spans="1:7" ht="14.25">
      <c r="A226" s="2" t="s">
        <v>40</v>
      </c>
      <c r="B226" s="7">
        <v>2400526.1301</v>
      </c>
      <c r="C226" s="7">
        <v>177723.94690000033</v>
      </c>
      <c r="D226" s="11">
        <f t="shared" si="7"/>
        <v>2578250.0770000005</v>
      </c>
      <c r="E226" s="7">
        <v>1375294.967200001</v>
      </c>
      <c r="F226" s="7">
        <v>1352491.0072000008</v>
      </c>
      <c r="G226" s="3">
        <f t="shared" si="6"/>
        <v>1202955.1097999995</v>
      </c>
    </row>
    <row r="227" spans="1:7" ht="14.25">
      <c r="A227" s="2" t="s">
        <v>164</v>
      </c>
      <c r="B227" s="7">
        <v>2339372.735099999</v>
      </c>
      <c r="C227" s="7">
        <v>-23249.41740000015</v>
      </c>
      <c r="D227" s="11">
        <f t="shared" si="7"/>
        <v>2316123.3176999986</v>
      </c>
      <c r="E227" s="7">
        <v>1253591.7134000005</v>
      </c>
      <c r="F227" s="7">
        <v>1231462.2034000007</v>
      </c>
      <c r="G227" s="3">
        <f t="shared" si="6"/>
        <v>1062531.6042999981</v>
      </c>
    </row>
    <row r="228" spans="1:7" ht="14.25">
      <c r="A228" s="2" t="s">
        <v>41</v>
      </c>
      <c r="B228" s="7">
        <v>2105529.8532999996</v>
      </c>
      <c r="C228" s="7">
        <v>-19140.333699999843</v>
      </c>
      <c r="D228" s="11">
        <f t="shared" si="7"/>
        <v>2086389.5195999998</v>
      </c>
      <c r="E228" s="7">
        <v>1163333.2319999994</v>
      </c>
      <c r="F228" s="7">
        <v>1142478.361999999</v>
      </c>
      <c r="G228" s="3">
        <f t="shared" si="6"/>
        <v>923056.2876000004</v>
      </c>
    </row>
    <row r="229" spans="1:7" ht="14.25">
      <c r="A229" s="2" t="s">
        <v>165</v>
      </c>
      <c r="B229" s="7">
        <v>1753055.7142999994</v>
      </c>
      <c r="C229" s="7">
        <v>78154.98180000024</v>
      </c>
      <c r="D229" s="11">
        <f t="shared" si="7"/>
        <v>1831210.6960999996</v>
      </c>
      <c r="E229" s="7">
        <v>1033148.7423999988</v>
      </c>
      <c r="F229" s="7">
        <v>1004569.6923999988</v>
      </c>
      <c r="G229" s="3">
        <f t="shared" si="6"/>
        <v>798061.9537000008</v>
      </c>
    </row>
    <row r="230" spans="1:7" ht="14.25">
      <c r="A230" s="2" t="s">
        <v>166</v>
      </c>
      <c r="B230" s="7">
        <v>610196.51</v>
      </c>
      <c r="C230" s="7">
        <v>35652.56999999983</v>
      </c>
      <c r="D230" s="11">
        <f t="shared" si="7"/>
        <v>645849.0799999998</v>
      </c>
      <c r="E230" s="7">
        <v>278731.70719999995</v>
      </c>
      <c r="F230" s="7">
        <v>277682.1391999999</v>
      </c>
      <c r="G230" s="3">
        <f t="shared" si="6"/>
        <v>367117.3727999999</v>
      </c>
    </row>
    <row r="231" spans="1:7" ht="14.25">
      <c r="A231" s="2" t="s">
        <v>42</v>
      </c>
      <c r="B231" s="7">
        <v>4618219.460800004</v>
      </c>
      <c r="C231" s="7">
        <v>-1081112.6860000014</v>
      </c>
      <c r="D231" s="11">
        <f t="shared" si="7"/>
        <v>3537106.7748000026</v>
      </c>
      <c r="E231" s="7">
        <v>2121374.9943999974</v>
      </c>
      <c r="F231" s="7">
        <v>2072025.7243999979</v>
      </c>
      <c r="G231" s="3">
        <f t="shared" si="6"/>
        <v>1415731.7804000052</v>
      </c>
    </row>
    <row r="232" spans="1:7" ht="14.25">
      <c r="A232" s="2" t="s">
        <v>43</v>
      </c>
      <c r="B232" s="7">
        <v>2480486.448400003</v>
      </c>
      <c r="C232" s="7">
        <v>-181931.06640000024</v>
      </c>
      <c r="D232" s="11">
        <f t="shared" si="7"/>
        <v>2298555.3820000025</v>
      </c>
      <c r="E232" s="7">
        <v>1376908.0448000005</v>
      </c>
      <c r="F232" s="7">
        <v>1317375.9148000004</v>
      </c>
      <c r="G232" s="3">
        <f t="shared" si="6"/>
        <v>921647.337200002</v>
      </c>
    </row>
    <row r="233" spans="1:7" ht="14.25">
      <c r="A233" s="2" t="s">
        <v>44</v>
      </c>
      <c r="B233" s="7">
        <v>4390381.360300003</v>
      </c>
      <c r="C233" s="7">
        <v>3373702.1456000013</v>
      </c>
      <c r="D233" s="11">
        <f t="shared" si="7"/>
        <v>7764083.505900004</v>
      </c>
      <c r="E233" s="7">
        <v>2604939.5179999988</v>
      </c>
      <c r="F233" s="7">
        <v>2555997.0680000004</v>
      </c>
      <c r="G233" s="3">
        <f t="shared" si="6"/>
        <v>5159143.987900006</v>
      </c>
    </row>
    <row r="234" spans="1:7" ht="14.25">
      <c r="A234" s="2" t="s">
        <v>45</v>
      </c>
      <c r="B234" s="7">
        <v>12525995.965699995</v>
      </c>
      <c r="C234" s="7">
        <v>-253420.99559999863</v>
      </c>
      <c r="D234" s="11">
        <f t="shared" si="7"/>
        <v>12272574.970099997</v>
      </c>
      <c r="E234" s="7">
        <v>7642666.230799999</v>
      </c>
      <c r="F234" s="7">
        <v>7509300.040799998</v>
      </c>
      <c r="G234" s="3">
        <f t="shared" si="6"/>
        <v>4629908.739299998</v>
      </c>
    </row>
    <row r="235" spans="1:7" ht="14.25">
      <c r="A235" s="2" t="s">
        <v>46</v>
      </c>
      <c r="B235" s="7">
        <v>1228039.994800001</v>
      </c>
      <c r="C235" s="7">
        <v>50380.2001</v>
      </c>
      <c r="D235" s="11">
        <f t="shared" si="7"/>
        <v>1278420.194900001</v>
      </c>
      <c r="E235" s="7">
        <v>803739.9999999997</v>
      </c>
      <c r="F235" s="7">
        <v>789793.4999999998</v>
      </c>
      <c r="G235" s="3">
        <f t="shared" si="6"/>
        <v>474680.1949000013</v>
      </c>
    </row>
    <row r="236" spans="1:7" ht="14.25">
      <c r="A236" s="2" t="s">
        <v>47</v>
      </c>
      <c r="B236" s="7">
        <v>9129397.44680001</v>
      </c>
      <c r="C236" s="7">
        <v>128055.29789999977</v>
      </c>
      <c r="D236" s="11">
        <f t="shared" si="7"/>
        <v>9257452.74470001</v>
      </c>
      <c r="E236" s="7">
        <v>5046763.509800004</v>
      </c>
      <c r="F236" s="7">
        <v>4901650.859799998</v>
      </c>
      <c r="G236" s="3">
        <f t="shared" si="6"/>
        <v>4210689.234900007</v>
      </c>
    </row>
    <row r="237" spans="1:7" ht="14.25">
      <c r="A237" s="2" t="s">
        <v>178</v>
      </c>
      <c r="B237" s="7">
        <v>0</v>
      </c>
      <c r="C237" s="7">
        <v>0</v>
      </c>
      <c r="D237" s="11">
        <f t="shared" si="7"/>
        <v>0</v>
      </c>
      <c r="E237" s="7">
        <v>0</v>
      </c>
      <c r="F237" s="7">
        <v>0</v>
      </c>
      <c r="G237" s="3">
        <f t="shared" si="6"/>
        <v>0</v>
      </c>
    </row>
    <row r="238" spans="1:7" ht="14.25">
      <c r="A238" s="2" t="s">
        <v>48</v>
      </c>
      <c r="B238" s="7">
        <v>2565451.5131000015</v>
      </c>
      <c r="C238" s="7">
        <v>8192180.4103</v>
      </c>
      <c r="D238" s="11">
        <f t="shared" si="7"/>
        <v>10757631.923400002</v>
      </c>
      <c r="E238" s="7">
        <v>8930063.499999998</v>
      </c>
      <c r="F238" s="7">
        <v>8896163.780000001</v>
      </c>
      <c r="G238" s="3">
        <f t="shared" si="6"/>
        <v>1827568.4234000035</v>
      </c>
    </row>
    <row r="239" spans="1:7" ht="14.25">
      <c r="A239" s="2" t="s">
        <v>49</v>
      </c>
      <c r="B239" s="7">
        <v>2396367.117</v>
      </c>
      <c r="C239" s="7">
        <v>77368.4921999998</v>
      </c>
      <c r="D239" s="11">
        <f t="shared" si="7"/>
        <v>2473735.6092</v>
      </c>
      <c r="E239" s="7">
        <v>1538340.2434000014</v>
      </c>
      <c r="F239" s="7">
        <v>1510486.9434000014</v>
      </c>
      <c r="G239" s="3">
        <f aca="true" t="shared" si="8" ref="G239:G302">D239-E239</f>
        <v>935395.3657999984</v>
      </c>
    </row>
    <row r="240" spans="1:7" ht="14.25">
      <c r="A240" s="2" t="s">
        <v>50</v>
      </c>
      <c r="B240" s="7">
        <v>3178584.7206000034</v>
      </c>
      <c r="C240" s="7">
        <v>-59171.85680000001</v>
      </c>
      <c r="D240" s="11">
        <f aca="true" t="shared" si="9" ref="D240:D303">+B240+C240</f>
        <v>3119412.863800003</v>
      </c>
      <c r="E240" s="7">
        <v>1967872.5499999984</v>
      </c>
      <c r="F240" s="7">
        <v>1882625.7499999986</v>
      </c>
      <c r="G240" s="3">
        <f t="shared" si="8"/>
        <v>1151540.3138000048</v>
      </c>
    </row>
    <row r="241" spans="1:7" ht="14.25">
      <c r="A241" s="2" t="s">
        <v>51</v>
      </c>
      <c r="B241" s="7">
        <v>986956.3339000011</v>
      </c>
      <c r="C241" s="7">
        <v>-382294.28239999997</v>
      </c>
      <c r="D241" s="11">
        <f t="shared" si="9"/>
        <v>604662.0515000012</v>
      </c>
      <c r="E241" s="7">
        <v>124648.72</v>
      </c>
      <c r="F241" s="7">
        <v>122392.25</v>
      </c>
      <c r="G241" s="3">
        <f t="shared" si="8"/>
        <v>480013.33150000125</v>
      </c>
    </row>
    <row r="242" spans="1:7" ht="14.25">
      <c r="A242" s="2" t="s">
        <v>52</v>
      </c>
      <c r="B242" s="7">
        <v>9837487.271499991</v>
      </c>
      <c r="C242" s="7">
        <v>-782244.2530000001</v>
      </c>
      <c r="D242" s="11">
        <f t="shared" si="9"/>
        <v>9055243.01849999</v>
      </c>
      <c r="E242" s="7">
        <v>4448814.219999997</v>
      </c>
      <c r="F242" s="7">
        <v>4264610.099999997</v>
      </c>
      <c r="G242" s="3">
        <f t="shared" si="8"/>
        <v>4606428.798499994</v>
      </c>
    </row>
    <row r="243" spans="1:7" ht="14.25">
      <c r="A243" s="2" t="s">
        <v>53</v>
      </c>
      <c r="B243" s="7">
        <v>2981068.029199998</v>
      </c>
      <c r="C243" s="7">
        <v>-13121.526200000022</v>
      </c>
      <c r="D243" s="11">
        <f t="shared" si="9"/>
        <v>2967946.5029999977</v>
      </c>
      <c r="E243" s="7">
        <v>1759596.717200001</v>
      </c>
      <c r="F243" s="7">
        <v>1707540.3972000014</v>
      </c>
      <c r="G243" s="3">
        <f t="shared" si="8"/>
        <v>1208349.7857999967</v>
      </c>
    </row>
    <row r="244" spans="1:7" ht="14.25">
      <c r="A244" s="2" t="s">
        <v>54</v>
      </c>
      <c r="B244" s="7">
        <v>23798.851599999998</v>
      </c>
      <c r="C244" s="7">
        <v>-3791.344</v>
      </c>
      <c r="D244" s="11">
        <f t="shared" si="9"/>
        <v>20007.507599999997</v>
      </c>
      <c r="E244" s="7">
        <v>10542.349999999999</v>
      </c>
      <c r="F244" s="7">
        <v>10542.349999999999</v>
      </c>
      <c r="G244" s="3">
        <f t="shared" si="8"/>
        <v>9465.157599999999</v>
      </c>
    </row>
    <row r="245" spans="1:7" ht="14.25">
      <c r="A245" s="2" t="s">
        <v>55</v>
      </c>
      <c r="B245" s="7">
        <v>1280068.7700000016</v>
      </c>
      <c r="C245" s="7">
        <v>196016.87559999982</v>
      </c>
      <c r="D245" s="11">
        <f t="shared" si="9"/>
        <v>1476085.6456000016</v>
      </c>
      <c r="E245" s="7">
        <v>858499.4807999994</v>
      </c>
      <c r="F245" s="7">
        <v>846295.2307999996</v>
      </c>
      <c r="G245" s="3">
        <f t="shared" si="8"/>
        <v>617586.1648000021</v>
      </c>
    </row>
    <row r="246" spans="1:7" ht="14.25">
      <c r="A246" s="2" t="s">
        <v>56</v>
      </c>
      <c r="B246" s="7">
        <v>15866080.994700018</v>
      </c>
      <c r="C246" s="7">
        <v>793494.1611999994</v>
      </c>
      <c r="D246" s="11">
        <f t="shared" si="9"/>
        <v>16659575.155900018</v>
      </c>
      <c r="E246" s="7">
        <v>8524793.338800017</v>
      </c>
      <c r="F246" s="7">
        <v>8366667.30880001</v>
      </c>
      <c r="G246" s="3">
        <f t="shared" si="8"/>
        <v>8134781.8171000015</v>
      </c>
    </row>
    <row r="247" spans="1:7" ht="14.25">
      <c r="A247" s="2" t="s">
        <v>57</v>
      </c>
      <c r="B247" s="7">
        <v>8093736.827600009</v>
      </c>
      <c r="C247" s="7">
        <v>143921.19190000038</v>
      </c>
      <c r="D247" s="11">
        <f t="shared" si="9"/>
        <v>8237658.019500009</v>
      </c>
      <c r="E247" s="7">
        <v>5161967.509199999</v>
      </c>
      <c r="F247" s="7">
        <v>5065580.279199996</v>
      </c>
      <c r="G247" s="3">
        <f t="shared" si="8"/>
        <v>3075690.5103000095</v>
      </c>
    </row>
    <row r="248" spans="1:7" ht="14.25">
      <c r="A248" s="2" t="s">
        <v>58</v>
      </c>
      <c r="B248" s="7">
        <v>9620091.648099998</v>
      </c>
      <c r="C248" s="7">
        <v>-788035.8516999974</v>
      </c>
      <c r="D248" s="11">
        <f t="shared" si="9"/>
        <v>8832055.796400001</v>
      </c>
      <c r="E248" s="7">
        <v>2479387.108799999</v>
      </c>
      <c r="F248" s="7">
        <v>2441990.2988</v>
      </c>
      <c r="G248" s="3">
        <f t="shared" si="8"/>
        <v>6352668.687600002</v>
      </c>
    </row>
    <row r="249" spans="1:7" ht="14.25">
      <c r="A249" s="2" t="s">
        <v>167</v>
      </c>
      <c r="B249" s="7">
        <v>2151331.7817</v>
      </c>
      <c r="C249" s="7">
        <v>26753.886900000274</v>
      </c>
      <c r="D249" s="11">
        <f t="shared" si="9"/>
        <v>2178085.6686000004</v>
      </c>
      <c r="E249" s="7">
        <v>969209.4591999999</v>
      </c>
      <c r="F249" s="7">
        <v>951836.1392000001</v>
      </c>
      <c r="G249" s="3">
        <f t="shared" si="8"/>
        <v>1208876.2094000005</v>
      </c>
    </row>
    <row r="250" spans="1:7" ht="14.25">
      <c r="A250" s="2" t="s">
        <v>168</v>
      </c>
      <c r="B250" s="7">
        <v>7864229.747699998</v>
      </c>
      <c r="C250" s="7">
        <v>-976.372199999867</v>
      </c>
      <c r="D250" s="11">
        <f t="shared" si="9"/>
        <v>7863253.375499998</v>
      </c>
      <c r="E250" s="7">
        <v>4398428.762399999</v>
      </c>
      <c r="F250" s="7">
        <v>4321418.232399998</v>
      </c>
      <c r="G250" s="3">
        <f t="shared" si="8"/>
        <v>3464824.613099999</v>
      </c>
    </row>
    <row r="251" spans="1:7" ht="14.25">
      <c r="A251" s="2" t="s">
        <v>59</v>
      </c>
      <c r="B251" s="7">
        <v>946823.3748</v>
      </c>
      <c r="C251" s="7">
        <v>-16089.473599999983</v>
      </c>
      <c r="D251" s="11">
        <f t="shared" si="9"/>
        <v>930733.9012</v>
      </c>
      <c r="E251" s="7">
        <v>493646.88320000004</v>
      </c>
      <c r="F251" s="7">
        <v>476059.6132</v>
      </c>
      <c r="G251" s="3">
        <f t="shared" si="8"/>
        <v>437087.0179999999</v>
      </c>
    </row>
    <row r="252" spans="1:7" ht="14.25">
      <c r="A252" s="2" t="s">
        <v>60</v>
      </c>
      <c r="B252" s="7">
        <v>676630.6903999996</v>
      </c>
      <c r="C252" s="7">
        <v>-31656.983599999963</v>
      </c>
      <c r="D252" s="11">
        <f t="shared" si="9"/>
        <v>644973.7067999997</v>
      </c>
      <c r="E252" s="7">
        <v>272945.7776000002</v>
      </c>
      <c r="F252" s="7">
        <v>262039.15760000024</v>
      </c>
      <c r="G252" s="3">
        <f t="shared" si="8"/>
        <v>372027.9291999995</v>
      </c>
    </row>
    <row r="253" spans="1:7" ht="14.25">
      <c r="A253" s="2" t="s">
        <v>61</v>
      </c>
      <c r="B253" s="7">
        <v>682139.0202999997</v>
      </c>
      <c r="C253" s="7">
        <v>-12828.083600000005</v>
      </c>
      <c r="D253" s="11">
        <f t="shared" si="9"/>
        <v>669310.9366999997</v>
      </c>
      <c r="E253" s="7">
        <v>397231.5256000002</v>
      </c>
      <c r="F253" s="7">
        <v>391903.4656000002</v>
      </c>
      <c r="G253" s="3">
        <f t="shared" si="8"/>
        <v>272079.4110999995</v>
      </c>
    </row>
    <row r="254" spans="1:7" ht="14.25">
      <c r="A254" s="2" t="s">
        <v>62</v>
      </c>
      <c r="B254" s="7">
        <v>1436862.0223999997</v>
      </c>
      <c r="C254" s="7">
        <v>-75971.9057</v>
      </c>
      <c r="D254" s="11">
        <f t="shared" si="9"/>
        <v>1360890.1166999997</v>
      </c>
      <c r="E254" s="7">
        <v>640484.4636000001</v>
      </c>
      <c r="F254" s="7">
        <v>603213.7736000001</v>
      </c>
      <c r="G254" s="3">
        <f t="shared" si="8"/>
        <v>720405.6530999995</v>
      </c>
    </row>
    <row r="255" spans="1:7" ht="14.25">
      <c r="A255" s="2" t="s">
        <v>63</v>
      </c>
      <c r="B255" s="7">
        <v>2881631.1022999985</v>
      </c>
      <c r="C255" s="7">
        <v>-35556.50800000006</v>
      </c>
      <c r="D255" s="11">
        <f t="shared" si="9"/>
        <v>2846074.5942999986</v>
      </c>
      <c r="E255" s="7">
        <v>1669206.3576000012</v>
      </c>
      <c r="F255" s="7">
        <v>1630163.2576000013</v>
      </c>
      <c r="G255" s="3">
        <f t="shared" si="8"/>
        <v>1176868.2366999974</v>
      </c>
    </row>
    <row r="256" spans="1:7" ht="14.25">
      <c r="A256" s="2" t="s">
        <v>22</v>
      </c>
      <c r="B256" s="7">
        <v>2661552.1865000012</v>
      </c>
      <c r="C256" s="7">
        <v>-10124.142900000094</v>
      </c>
      <c r="D256" s="11">
        <f t="shared" si="9"/>
        <v>2651428.0436000014</v>
      </c>
      <c r="E256" s="7">
        <v>912097.9991999996</v>
      </c>
      <c r="F256" s="7">
        <v>859769.2291999995</v>
      </c>
      <c r="G256" s="3">
        <f t="shared" si="8"/>
        <v>1739330.0444000019</v>
      </c>
    </row>
    <row r="257" spans="1:7" ht="14.25">
      <c r="A257" s="2" t="s">
        <v>64</v>
      </c>
      <c r="B257" s="7">
        <v>9706426.805900007</v>
      </c>
      <c r="C257" s="7">
        <v>-2390955.279500001</v>
      </c>
      <c r="D257" s="11">
        <f t="shared" si="9"/>
        <v>7315471.526400006</v>
      </c>
      <c r="E257" s="7">
        <v>2664722.786400001</v>
      </c>
      <c r="F257" s="7">
        <v>2613312.8064000006</v>
      </c>
      <c r="G257" s="3">
        <f t="shared" si="8"/>
        <v>4650748.740000006</v>
      </c>
    </row>
    <row r="258" spans="1:7" ht="14.25">
      <c r="A258" s="2" t="s">
        <v>65</v>
      </c>
      <c r="B258" s="7">
        <v>20536791.1653</v>
      </c>
      <c r="C258" s="7">
        <v>-2311961.895499999</v>
      </c>
      <c r="D258" s="11">
        <f t="shared" si="9"/>
        <v>18224829.2698</v>
      </c>
      <c r="E258" s="7">
        <v>9777984.537600003</v>
      </c>
      <c r="F258" s="7">
        <v>9473342.057599997</v>
      </c>
      <c r="G258" s="3">
        <f t="shared" si="8"/>
        <v>8446844.732199997</v>
      </c>
    </row>
    <row r="259" spans="1:7" ht="14.25">
      <c r="A259" s="2" t="s">
        <v>66</v>
      </c>
      <c r="B259" s="7">
        <v>4566512.232700002</v>
      </c>
      <c r="C259" s="7">
        <v>-2090336.0332</v>
      </c>
      <c r="D259" s="11">
        <f t="shared" si="9"/>
        <v>2476176.1995000024</v>
      </c>
      <c r="E259" s="7">
        <v>521890.72840000014</v>
      </c>
      <c r="F259" s="7">
        <v>514667.62840000016</v>
      </c>
      <c r="G259" s="3">
        <f t="shared" si="8"/>
        <v>1954285.4711000023</v>
      </c>
    </row>
    <row r="260" spans="1:7" ht="14.25">
      <c r="A260" s="2" t="s">
        <v>67</v>
      </c>
      <c r="B260" s="7">
        <v>22929.5916</v>
      </c>
      <c r="C260" s="7">
        <v>-8578.002999999999</v>
      </c>
      <c r="D260" s="11">
        <f t="shared" si="9"/>
        <v>14351.588600000001</v>
      </c>
      <c r="E260" s="7">
        <v>2186</v>
      </c>
      <c r="F260" s="7">
        <v>2186</v>
      </c>
      <c r="G260" s="3">
        <f t="shared" si="8"/>
        <v>12165.588600000001</v>
      </c>
    </row>
    <row r="261" spans="1:7" ht="14.25">
      <c r="A261" s="2" t="s">
        <v>68</v>
      </c>
      <c r="B261" s="7">
        <v>3491349.5284000062</v>
      </c>
      <c r="C261" s="7">
        <v>-187517.9730000001</v>
      </c>
      <c r="D261" s="11">
        <f t="shared" si="9"/>
        <v>3303831.555400006</v>
      </c>
      <c r="E261" s="7">
        <v>1875938.9471999994</v>
      </c>
      <c r="F261" s="7">
        <v>1818811.5471999997</v>
      </c>
      <c r="G261" s="3">
        <f t="shared" si="8"/>
        <v>1427892.6082000067</v>
      </c>
    </row>
    <row r="262" spans="1:7" ht="14.25">
      <c r="A262" s="2" t="s">
        <v>23</v>
      </c>
      <c r="B262" s="7">
        <v>6337529.962000001</v>
      </c>
      <c r="C262" s="7">
        <v>-5814848.737500003</v>
      </c>
      <c r="D262" s="11">
        <f t="shared" si="9"/>
        <v>522681.2244999986</v>
      </c>
      <c r="E262" s="7">
        <v>119781.57359999997</v>
      </c>
      <c r="F262" s="7">
        <v>113111.57359999997</v>
      </c>
      <c r="G262" s="3">
        <f t="shared" si="8"/>
        <v>402899.6508999986</v>
      </c>
    </row>
    <row r="263" spans="1:7" ht="14.25">
      <c r="A263" s="2" t="s">
        <v>24</v>
      </c>
      <c r="B263" s="7">
        <v>4990322.545900004</v>
      </c>
      <c r="C263" s="7">
        <v>-4309032.217600001</v>
      </c>
      <c r="D263" s="11">
        <f t="shared" si="9"/>
        <v>681290.328300003</v>
      </c>
      <c r="E263" s="7">
        <v>268879.8680000001</v>
      </c>
      <c r="F263" s="7">
        <v>264221.07800000004</v>
      </c>
      <c r="G263" s="3">
        <f t="shared" si="8"/>
        <v>412410.4603000029</v>
      </c>
    </row>
    <row r="264" spans="1:7" ht="14.25">
      <c r="A264" s="2" t="s">
        <v>169</v>
      </c>
      <c r="B264" s="7">
        <v>24720</v>
      </c>
      <c r="C264" s="7">
        <v>-7982.785899999999</v>
      </c>
      <c r="D264" s="11">
        <f t="shared" si="9"/>
        <v>16737.2141</v>
      </c>
      <c r="E264" s="7">
        <v>5160.889999999999</v>
      </c>
      <c r="F264" s="7">
        <v>5160.889999999999</v>
      </c>
      <c r="G264" s="3">
        <f t="shared" si="8"/>
        <v>11576.324100000002</v>
      </c>
    </row>
    <row r="265" spans="1:7" ht="14.25">
      <c r="A265" s="2" t="s">
        <v>69</v>
      </c>
      <c r="B265" s="7">
        <v>4256314.3594</v>
      </c>
      <c r="C265" s="7">
        <v>-261489.9403000006</v>
      </c>
      <c r="D265" s="11">
        <f t="shared" si="9"/>
        <v>3994824.4190999996</v>
      </c>
      <c r="E265" s="7">
        <v>1801160.5780000018</v>
      </c>
      <c r="F265" s="7">
        <v>1761619.428000002</v>
      </c>
      <c r="G265" s="3">
        <f t="shared" si="8"/>
        <v>2193663.841099998</v>
      </c>
    </row>
    <row r="266" spans="1:7" ht="14.25">
      <c r="A266" s="2" t="s">
        <v>70</v>
      </c>
      <c r="B266" s="7">
        <v>4292426.633599992</v>
      </c>
      <c r="C266" s="7">
        <v>-500009.7493000011</v>
      </c>
      <c r="D266" s="11">
        <f t="shared" si="9"/>
        <v>3792416.8842999907</v>
      </c>
      <c r="E266" s="7">
        <v>2144685.241200004</v>
      </c>
      <c r="F266" s="7">
        <v>2039158.151200002</v>
      </c>
      <c r="G266" s="3">
        <f t="shared" si="8"/>
        <v>1647731.643099987</v>
      </c>
    </row>
    <row r="267" spans="1:7" ht="14.25">
      <c r="A267" s="2" t="s">
        <v>71</v>
      </c>
      <c r="B267" s="7">
        <v>2388440.790300002</v>
      </c>
      <c r="C267" s="7">
        <v>-203048.3527</v>
      </c>
      <c r="D267" s="11">
        <f t="shared" si="9"/>
        <v>2185392.4376000017</v>
      </c>
      <c r="E267" s="7">
        <v>1268237.335600002</v>
      </c>
      <c r="F267" s="7">
        <v>1248253.0756000015</v>
      </c>
      <c r="G267" s="3">
        <f t="shared" si="8"/>
        <v>917155.1019999997</v>
      </c>
    </row>
    <row r="268" spans="1:7" ht="14.25">
      <c r="A268" s="2" t="s">
        <v>72</v>
      </c>
      <c r="B268" s="7">
        <v>2076738.4653000007</v>
      </c>
      <c r="C268" s="7">
        <v>-196871.63339999988</v>
      </c>
      <c r="D268" s="11">
        <f t="shared" si="9"/>
        <v>1879866.8319000008</v>
      </c>
      <c r="E268" s="7">
        <v>1138212.516</v>
      </c>
      <c r="F268" s="7">
        <v>1119887.2660000003</v>
      </c>
      <c r="G268" s="3">
        <f t="shared" si="8"/>
        <v>741654.3159000007</v>
      </c>
    </row>
    <row r="269" spans="1:7" ht="14.25">
      <c r="A269" s="2" t="s">
        <v>73</v>
      </c>
      <c r="B269" s="7">
        <v>2384054.1153999977</v>
      </c>
      <c r="C269" s="7">
        <v>93648.85499999998</v>
      </c>
      <c r="D269" s="11">
        <f t="shared" si="9"/>
        <v>2477702.9703999977</v>
      </c>
      <c r="E269" s="7">
        <v>1557637.1943999988</v>
      </c>
      <c r="F269" s="7">
        <v>1491692.3943999985</v>
      </c>
      <c r="G269" s="3">
        <f t="shared" si="8"/>
        <v>920065.7759999989</v>
      </c>
    </row>
    <row r="270" spans="1:7" ht="14.25">
      <c r="A270" s="2" t="s">
        <v>74</v>
      </c>
      <c r="B270" s="7">
        <v>5676571.301900002</v>
      </c>
      <c r="C270" s="7">
        <v>-54047.48769999994</v>
      </c>
      <c r="D270" s="11">
        <f t="shared" si="9"/>
        <v>5622523.814200003</v>
      </c>
      <c r="E270" s="7">
        <v>3233228.775600002</v>
      </c>
      <c r="F270" s="7">
        <v>3156350.3556000018</v>
      </c>
      <c r="G270" s="3">
        <f t="shared" si="8"/>
        <v>2389295.0386000006</v>
      </c>
    </row>
    <row r="271" spans="1:7" ht="14.25">
      <c r="A271" s="2" t="s">
        <v>75</v>
      </c>
      <c r="B271" s="7">
        <v>374610.9687999999</v>
      </c>
      <c r="C271" s="7">
        <v>-18478.619499999997</v>
      </c>
      <c r="D271" s="11">
        <f t="shared" si="9"/>
        <v>356132.34929999994</v>
      </c>
      <c r="E271" s="7">
        <v>256571.14</v>
      </c>
      <c r="F271" s="7">
        <v>228513.1</v>
      </c>
      <c r="G271" s="3">
        <f t="shared" si="8"/>
        <v>99561.20929999993</v>
      </c>
    </row>
    <row r="272" spans="1:7" ht="14.25">
      <c r="A272" s="2" t="s">
        <v>76</v>
      </c>
      <c r="B272" s="7">
        <v>59971548.99969997</v>
      </c>
      <c r="C272" s="7">
        <v>-2684283.145699991</v>
      </c>
      <c r="D272" s="11">
        <f t="shared" si="9"/>
        <v>57287265.85399998</v>
      </c>
      <c r="E272" s="7">
        <v>35997777.0912</v>
      </c>
      <c r="F272" s="7">
        <v>35358032.20119998</v>
      </c>
      <c r="G272" s="3">
        <f t="shared" si="8"/>
        <v>21289488.76279998</v>
      </c>
    </row>
    <row r="273" spans="1:7" ht="14.25">
      <c r="A273" s="2" t="s">
        <v>77</v>
      </c>
      <c r="B273" s="7">
        <v>35486133.15589996</v>
      </c>
      <c r="C273" s="7">
        <v>-1664735.1116999919</v>
      </c>
      <c r="D273" s="11">
        <f t="shared" si="9"/>
        <v>33821398.044199966</v>
      </c>
      <c r="E273" s="7">
        <v>21640210.91119998</v>
      </c>
      <c r="F273" s="7">
        <v>21243521.28120001</v>
      </c>
      <c r="G273" s="3">
        <f t="shared" si="8"/>
        <v>12181187.132999986</v>
      </c>
    </row>
    <row r="274" spans="1:7" ht="14.25">
      <c r="A274" s="2" t="s">
        <v>78</v>
      </c>
      <c r="B274" s="7">
        <v>25743416.64140002</v>
      </c>
      <c r="C274" s="7">
        <v>-1524757.2684000027</v>
      </c>
      <c r="D274" s="11">
        <f t="shared" si="9"/>
        <v>24218659.37300002</v>
      </c>
      <c r="E274" s="7">
        <v>15077322.46879999</v>
      </c>
      <c r="F274" s="7">
        <v>14805249.15879999</v>
      </c>
      <c r="G274" s="3">
        <f t="shared" si="8"/>
        <v>9141336.904200029</v>
      </c>
    </row>
    <row r="275" spans="1:7" ht="14.25">
      <c r="A275" s="2" t="s">
        <v>79</v>
      </c>
      <c r="B275" s="7">
        <v>20629150.106200036</v>
      </c>
      <c r="C275" s="7">
        <v>-367269.79030000186</v>
      </c>
      <c r="D275" s="11">
        <f t="shared" si="9"/>
        <v>20261880.315900035</v>
      </c>
      <c r="E275" s="7">
        <v>12556721.82079999</v>
      </c>
      <c r="F275" s="7">
        <v>12314198.960799994</v>
      </c>
      <c r="G275" s="3">
        <f t="shared" si="8"/>
        <v>7705158.495100046</v>
      </c>
    </row>
    <row r="276" spans="1:7" ht="14.25">
      <c r="A276" s="2" t="s">
        <v>80</v>
      </c>
      <c r="B276" s="7">
        <v>0</v>
      </c>
      <c r="C276" s="7">
        <v>0</v>
      </c>
      <c r="D276" s="11">
        <f t="shared" si="9"/>
        <v>0</v>
      </c>
      <c r="E276" s="7">
        <v>0</v>
      </c>
      <c r="F276" s="7">
        <v>0</v>
      </c>
      <c r="G276" s="3">
        <f t="shared" si="8"/>
        <v>0</v>
      </c>
    </row>
    <row r="277" spans="1:7" ht="14.25">
      <c r="A277" s="2" t="s">
        <v>81</v>
      </c>
      <c r="B277" s="7">
        <v>0</v>
      </c>
      <c r="C277" s="7">
        <v>0</v>
      </c>
      <c r="D277" s="11">
        <f t="shared" si="9"/>
        <v>0</v>
      </c>
      <c r="E277" s="7">
        <v>0</v>
      </c>
      <c r="F277" s="7">
        <v>0</v>
      </c>
      <c r="G277" s="3">
        <f t="shared" si="8"/>
        <v>0</v>
      </c>
    </row>
    <row r="278" spans="1:7" ht="14.25">
      <c r="A278" s="2" t="s">
        <v>170</v>
      </c>
      <c r="B278" s="7">
        <v>0</v>
      </c>
      <c r="C278" s="7">
        <v>0</v>
      </c>
      <c r="D278" s="11">
        <f t="shared" si="9"/>
        <v>0</v>
      </c>
      <c r="E278" s="7">
        <v>0</v>
      </c>
      <c r="F278" s="7">
        <v>0</v>
      </c>
      <c r="G278" s="3">
        <f t="shared" si="8"/>
        <v>0</v>
      </c>
    </row>
    <row r="279" spans="1:7" ht="14.25">
      <c r="A279" s="2" t="s">
        <v>175</v>
      </c>
      <c r="B279" s="7">
        <v>3794731.0896</v>
      </c>
      <c r="C279" s="7">
        <v>-403725.1097999994</v>
      </c>
      <c r="D279" s="11">
        <f t="shared" si="9"/>
        <v>3391005.979800001</v>
      </c>
      <c r="E279" s="7">
        <v>1969285.4332000026</v>
      </c>
      <c r="F279" s="7">
        <v>1945740.9132000045</v>
      </c>
      <c r="G279" s="3">
        <f t="shared" si="8"/>
        <v>1421720.5465999981</v>
      </c>
    </row>
    <row r="280" spans="1:7" ht="14.25">
      <c r="A280" s="2" t="s">
        <v>176</v>
      </c>
      <c r="B280" s="7">
        <v>5827499.108599997</v>
      </c>
      <c r="C280" s="7">
        <v>-699696.7301999996</v>
      </c>
      <c r="D280" s="11">
        <f t="shared" si="9"/>
        <v>5127802.378399998</v>
      </c>
      <c r="E280" s="7">
        <v>2897441.731599998</v>
      </c>
      <c r="F280" s="7">
        <v>2857323.8015999976</v>
      </c>
      <c r="G280" s="3">
        <f t="shared" si="8"/>
        <v>2230360.6467999998</v>
      </c>
    </row>
    <row r="281" spans="1:7" ht="14.25">
      <c r="A281" s="2" t="s">
        <v>177</v>
      </c>
      <c r="B281" s="7">
        <v>3314587.0931</v>
      </c>
      <c r="C281" s="7">
        <v>-42060.972200000426</v>
      </c>
      <c r="D281" s="11">
        <f t="shared" si="9"/>
        <v>3272526.1208999995</v>
      </c>
      <c r="E281" s="7">
        <v>2273350.278000001</v>
      </c>
      <c r="F281" s="7">
        <v>2249320.108</v>
      </c>
      <c r="G281" s="3">
        <f t="shared" si="8"/>
        <v>999175.8428999986</v>
      </c>
    </row>
    <row r="282" spans="1:7" ht="14.25">
      <c r="A282" s="2" t="s">
        <v>82</v>
      </c>
      <c r="B282" s="7">
        <v>8327866.1989999935</v>
      </c>
      <c r="C282" s="7">
        <v>27625.950700000394</v>
      </c>
      <c r="D282" s="11">
        <f t="shared" si="9"/>
        <v>8355492.149699993</v>
      </c>
      <c r="E282" s="7">
        <v>4020927.581599986</v>
      </c>
      <c r="F282" s="7">
        <v>3927475.6615999877</v>
      </c>
      <c r="G282" s="3">
        <f t="shared" si="8"/>
        <v>4334564.568100007</v>
      </c>
    </row>
    <row r="283" spans="1:7" ht="14.25">
      <c r="A283" s="2" t="s">
        <v>83</v>
      </c>
      <c r="B283" s="7">
        <v>4351998.961400004</v>
      </c>
      <c r="C283" s="7">
        <v>36398.15719999984</v>
      </c>
      <c r="D283" s="11">
        <f t="shared" si="9"/>
        <v>4388397.118600004</v>
      </c>
      <c r="E283" s="7">
        <v>2689308.8200000008</v>
      </c>
      <c r="F283" s="7">
        <v>2648928.75</v>
      </c>
      <c r="G283" s="3">
        <f t="shared" si="8"/>
        <v>1699088.2986000036</v>
      </c>
    </row>
    <row r="284" spans="1:7" ht="14.25">
      <c r="A284" s="2" t="s">
        <v>84</v>
      </c>
      <c r="B284" s="7">
        <v>9241116.565799983</v>
      </c>
      <c r="C284" s="7">
        <v>-255585.32770000072</v>
      </c>
      <c r="D284" s="11">
        <f t="shared" si="9"/>
        <v>8985531.238099983</v>
      </c>
      <c r="E284" s="7">
        <v>5052731.099999995</v>
      </c>
      <c r="F284" s="7">
        <v>4959696.969999998</v>
      </c>
      <c r="G284" s="3">
        <f t="shared" si="8"/>
        <v>3932800.138099988</v>
      </c>
    </row>
    <row r="285" spans="1:7" ht="14.25">
      <c r="A285" s="2" t="s">
        <v>85</v>
      </c>
      <c r="B285" s="7">
        <v>5124374.4651999995</v>
      </c>
      <c r="C285" s="7">
        <v>54009.96900000062</v>
      </c>
      <c r="D285" s="11">
        <f t="shared" si="9"/>
        <v>5178384.4342</v>
      </c>
      <c r="E285" s="7">
        <v>3119653.2700000047</v>
      </c>
      <c r="F285" s="7">
        <v>3062714.8600000045</v>
      </c>
      <c r="G285" s="3">
        <f t="shared" si="8"/>
        <v>2058731.1641999953</v>
      </c>
    </row>
    <row r="286" spans="1:7" ht="14.25">
      <c r="A286" s="2" t="s">
        <v>86</v>
      </c>
      <c r="B286" s="7">
        <v>8902312.390899979</v>
      </c>
      <c r="C286" s="7">
        <v>226561.56170000008</v>
      </c>
      <c r="D286" s="11">
        <f t="shared" si="9"/>
        <v>9128873.952599978</v>
      </c>
      <c r="E286" s="7">
        <v>5759437.0956000015</v>
      </c>
      <c r="F286" s="7">
        <v>5653358.965600002</v>
      </c>
      <c r="G286" s="3">
        <f t="shared" si="8"/>
        <v>3369436.8569999766</v>
      </c>
    </row>
    <row r="287" spans="1:7" ht="14.25">
      <c r="A287" s="2" t="s">
        <v>87</v>
      </c>
      <c r="B287" s="7">
        <v>47501139.543</v>
      </c>
      <c r="C287" s="7">
        <v>-272669.84840001166</v>
      </c>
      <c r="D287" s="11">
        <f t="shared" si="9"/>
        <v>47228469.694599986</v>
      </c>
      <c r="E287" s="7">
        <v>12370984.565199995</v>
      </c>
      <c r="F287" s="7">
        <v>12263717.475199994</v>
      </c>
      <c r="G287" s="3">
        <f t="shared" si="8"/>
        <v>34857485.12939999</v>
      </c>
    </row>
    <row r="288" spans="1:7" ht="14.25">
      <c r="A288" s="2" t="s">
        <v>88</v>
      </c>
      <c r="B288" s="7">
        <v>24670191.271399993</v>
      </c>
      <c r="C288" s="7">
        <v>-627712.8074999982</v>
      </c>
      <c r="D288" s="11">
        <f t="shared" si="9"/>
        <v>24042478.463899996</v>
      </c>
      <c r="E288" s="7">
        <v>14587599.261199962</v>
      </c>
      <c r="F288" s="7">
        <v>14280896.531199956</v>
      </c>
      <c r="G288" s="3">
        <f t="shared" si="8"/>
        <v>9454879.202700034</v>
      </c>
    </row>
    <row r="289" spans="1:7" ht="14.25">
      <c r="A289" s="2" t="s">
        <v>171</v>
      </c>
      <c r="B289" s="7">
        <v>8782754.772799982</v>
      </c>
      <c r="C289" s="7">
        <v>894642.6790000004</v>
      </c>
      <c r="D289" s="11">
        <f t="shared" si="9"/>
        <v>9677397.451799981</v>
      </c>
      <c r="E289" s="7">
        <v>6295432.409999998</v>
      </c>
      <c r="F289" s="7">
        <v>6177451.529999998</v>
      </c>
      <c r="G289" s="3">
        <f t="shared" si="8"/>
        <v>3381965.041799983</v>
      </c>
    </row>
    <row r="290" spans="1:7" ht="14.25">
      <c r="A290" s="2" t="s">
        <v>89</v>
      </c>
      <c r="B290" s="7">
        <v>17771152.126800004</v>
      </c>
      <c r="C290" s="7">
        <v>434379.1251000005</v>
      </c>
      <c r="D290" s="11">
        <f t="shared" si="9"/>
        <v>18205531.251900006</v>
      </c>
      <c r="E290" s="7">
        <v>11633575.728799995</v>
      </c>
      <c r="F290" s="7">
        <v>11386279.428799998</v>
      </c>
      <c r="G290" s="3">
        <f t="shared" si="8"/>
        <v>6571955.523100011</v>
      </c>
    </row>
    <row r="291" spans="1:7" ht="14.25">
      <c r="A291" s="2" t="s">
        <v>90</v>
      </c>
      <c r="B291" s="7">
        <v>3827314.2964000013</v>
      </c>
      <c r="C291" s="7">
        <v>561349.9378999997</v>
      </c>
      <c r="D291" s="11">
        <f t="shared" si="9"/>
        <v>4388664.234300001</v>
      </c>
      <c r="E291" s="7">
        <v>2731685.129199997</v>
      </c>
      <c r="F291" s="7">
        <v>2694623.559199998</v>
      </c>
      <c r="G291" s="3">
        <f t="shared" si="8"/>
        <v>1656979.1051000035</v>
      </c>
    </row>
    <row r="292" spans="1:7" ht="14.25">
      <c r="A292" s="2" t="s">
        <v>91</v>
      </c>
      <c r="B292" s="7">
        <v>29513554.927399993</v>
      </c>
      <c r="C292" s="7">
        <v>-2096757.878400003</v>
      </c>
      <c r="D292" s="11">
        <f t="shared" si="9"/>
        <v>27416797.04899999</v>
      </c>
      <c r="E292" s="7">
        <v>15323490.040400002</v>
      </c>
      <c r="F292" s="7">
        <v>14994990.420400003</v>
      </c>
      <c r="G292" s="3">
        <f t="shared" si="8"/>
        <v>12093307.00859999</v>
      </c>
    </row>
    <row r="293" spans="1:7" ht="14.25">
      <c r="A293" s="2" t="s">
        <v>92</v>
      </c>
      <c r="B293" s="7">
        <v>34217439.143300034</v>
      </c>
      <c r="C293" s="7">
        <v>489600.4585000016</v>
      </c>
      <c r="D293" s="11">
        <f t="shared" si="9"/>
        <v>34707039.60180004</v>
      </c>
      <c r="E293" s="7">
        <v>19387931.09839997</v>
      </c>
      <c r="F293" s="7">
        <v>18941226.10839998</v>
      </c>
      <c r="G293" s="3">
        <f t="shared" si="8"/>
        <v>15319108.503400069</v>
      </c>
    </row>
    <row r="294" spans="1:7" ht="14.25">
      <c r="A294" s="2" t="s">
        <v>172</v>
      </c>
      <c r="B294" s="7">
        <v>32773085.379399914</v>
      </c>
      <c r="C294" s="7">
        <v>852664.711500003</v>
      </c>
      <c r="D294" s="11">
        <f t="shared" si="9"/>
        <v>33625750.090899915</v>
      </c>
      <c r="E294" s="7">
        <v>21567401.243799984</v>
      </c>
      <c r="F294" s="7">
        <v>21138914.50379998</v>
      </c>
      <c r="G294" s="3">
        <f t="shared" si="8"/>
        <v>12058348.84709993</v>
      </c>
    </row>
    <row r="295" spans="1:7" ht="14.25">
      <c r="A295" s="2" t="s">
        <v>93</v>
      </c>
      <c r="B295" s="7">
        <v>45951128.35929997</v>
      </c>
      <c r="C295" s="7">
        <v>-347752.0202999967</v>
      </c>
      <c r="D295" s="11">
        <f t="shared" si="9"/>
        <v>45603376.33899998</v>
      </c>
      <c r="E295" s="7">
        <v>28094897.31000003</v>
      </c>
      <c r="F295" s="7">
        <v>27547129.66000003</v>
      </c>
      <c r="G295" s="3">
        <f t="shared" si="8"/>
        <v>17508479.02899995</v>
      </c>
    </row>
    <row r="296" spans="1:7" ht="14.25">
      <c r="A296" s="2" t="s">
        <v>94</v>
      </c>
      <c r="B296" s="7">
        <v>18131266.03849999</v>
      </c>
      <c r="C296" s="7">
        <v>364471.07250000094</v>
      </c>
      <c r="D296" s="11">
        <f t="shared" si="9"/>
        <v>18495737.11099999</v>
      </c>
      <c r="E296" s="7">
        <v>10780649.02919999</v>
      </c>
      <c r="F296" s="7">
        <v>10546589.689199997</v>
      </c>
      <c r="G296" s="3">
        <f t="shared" si="8"/>
        <v>7715088.081800001</v>
      </c>
    </row>
    <row r="297" spans="1:7" ht="14.25">
      <c r="A297" s="2" t="s">
        <v>95</v>
      </c>
      <c r="B297" s="7">
        <v>47988425.26029996</v>
      </c>
      <c r="C297" s="7">
        <v>3516937.2338000117</v>
      </c>
      <c r="D297" s="11">
        <f t="shared" si="9"/>
        <v>51505362.49409997</v>
      </c>
      <c r="E297" s="7">
        <v>23341748.63080002</v>
      </c>
      <c r="F297" s="7">
        <v>22855872.710800022</v>
      </c>
      <c r="G297" s="3">
        <f t="shared" si="8"/>
        <v>28163613.863299947</v>
      </c>
    </row>
    <row r="298" spans="1:7" ht="14.25">
      <c r="A298" s="2" t="s">
        <v>96</v>
      </c>
      <c r="B298" s="7">
        <v>11817473.272999993</v>
      </c>
      <c r="C298" s="7">
        <v>-480495.13130000373</v>
      </c>
      <c r="D298" s="11">
        <f t="shared" si="9"/>
        <v>11336978.141699988</v>
      </c>
      <c r="E298" s="7">
        <v>5536060.174000006</v>
      </c>
      <c r="F298" s="7">
        <v>5443632.684000001</v>
      </c>
      <c r="G298" s="3">
        <f t="shared" si="8"/>
        <v>5800917.967699982</v>
      </c>
    </row>
    <row r="299" spans="1:7" ht="14.25">
      <c r="A299" s="2" t="s">
        <v>97</v>
      </c>
      <c r="B299" s="7">
        <v>11434394.784399994</v>
      </c>
      <c r="C299" s="7">
        <v>-37035.78169999947</v>
      </c>
      <c r="D299" s="11">
        <f t="shared" si="9"/>
        <v>11397359.002699994</v>
      </c>
      <c r="E299" s="7">
        <v>7085449.349999999</v>
      </c>
      <c r="F299" s="7">
        <v>6947275.079999997</v>
      </c>
      <c r="G299" s="3">
        <f t="shared" si="8"/>
        <v>4311909.652699995</v>
      </c>
    </row>
    <row r="300" spans="1:7" ht="14.25">
      <c r="A300" s="2" t="s">
        <v>98</v>
      </c>
      <c r="B300" s="7">
        <v>13909055.717200017</v>
      </c>
      <c r="C300" s="7">
        <v>284308.75180000113</v>
      </c>
      <c r="D300" s="11">
        <f t="shared" si="9"/>
        <v>14193364.469000017</v>
      </c>
      <c r="E300" s="7">
        <v>8215589.347199995</v>
      </c>
      <c r="F300" s="7">
        <v>8062823.457199995</v>
      </c>
      <c r="G300" s="3">
        <f t="shared" si="8"/>
        <v>5977775.121800022</v>
      </c>
    </row>
    <row r="301" spans="1:7" ht="14.25">
      <c r="A301" s="2" t="s">
        <v>99</v>
      </c>
      <c r="B301" s="7">
        <v>8002417.195399988</v>
      </c>
      <c r="C301" s="7">
        <v>3338508.278300001</v>
      </c>
      <c r="D301" s="11">
        <f t="shared" si="9"/>
        <v>11340925.473699989</v>
      </c>
      <c r="E301" s="7">
        <v>6125410.260000002</v>
      </c>
      <c r="F301" s="7">
        <v>5998257.260000001</v>
      </c>
      <c r="G301" s="3">
        <f t="shared" si="8"/>
        <v>5215515.213699987</v>
      </c>
    </row>
    <row r="302" spans="1:7" ht="14.25">
      <c r="A302" s="2" t="s">
        <v>100</v>
      </c>
      <c r="B302" s="7">
        <v>8662636.856799992</v>
      </c>
      <c r="C302" s="7">
        <v>-532101.8768000003</v>
      </c>
      <c r="D302" s="11">
        <f t="shared" si="9"/>
        <v>8130534.979999991</v>
      </c>
      <c r="E302" s="7">
        <v>4909269.179999997</v>
      </c>
      <c r="F302" s="7">
        <v>4549702.859999998</v>
      </c>
      <c r="G302" s="3">
        <f t="shared" si="8"/>
        <v>3221265.799999994</v>
      </c>
    </row>
    <row r="303" spans="1:7" ht="14.25">
      <c r="A303" s="2" t="s">
        <v>101</v>
      </c>
      <c r="B303" s="7">
        <v>11710547.037200015</v>
      </c>
      <c r="C303" s="7">
        <v>-187109.961</v>
      </c>
      <c r="D303" s="11">
        <f t="shared" si="9"/>
        <v>11523437.076200016</v>
      </c>
      <c r="E303" s="7">
        <v>7206144.340000007</v>
      </c>
      <c r="F303" s="7">
        <v>7057257.720000006</v>
      </c>
      <c r="G303" s="3">
        <f aca="true" t="shared" si="10" ref="G303:G337">D303-E303</f>
        <v>4317292.736200009</v>
      </c>
    </row>
    <row r="304" spans="1:7" ht="14.25">
      <c r="A304" s="2" t="s">
        <v>102</v>
      </c>
      <c r="B304" s="7">
        <v>18106258.5409</v>
      </c>
      <c r="C304" s="7">
        <v>-5224129.979799999</v>
      </c>
      <c r="D304" s="11">
        <f aca="true" t="shared" si="11" ref="D304:D337">+B304+C304</f>
        <v>12882128.5611</v>
      </c>
      <c r="E304" s="7">
        <v>5942927.039999993</v>
      </c>
      <c r="F304" s="7">
        <v>5798584.889999992</v>
      </c>
      <c r="G304" s="3">
        <f t="shared" si="10"/>
        <v>6939201.521100008</v>
      </c>
    </row>
    <row r="305" spans="1:7" ht="14.25">
      <c r="A305" s="2" t="s">
        <v>103</v>
      </c>
      <c r="B305" s="7">
        <v>1446502.5871000027</v>
      </c>
      <c r="C305" s="7">
        <v>11082513.904500026</v>
      </c>
      <c r="D305" s="11">
        <f t="shared" si="11"/>
        <v>12529016.49160003</v>
      </c>
      <c r="E305" s="7">
        <v>5133873.095999999</v>
      </c>
      <c r="F305" s="7">
        <v>5022104.685999996</v>
      </c>
      <c r="G305" s="3">
        <f t="shared" si="10"/>
        <v>7395143.39560003</v>
      </c>
    </row>
    <row r="306" spans="1:7" ht="14.25">
      <c r="A306" s="2" t="s">
        <v>104</v>
      </c>
      <c r="B306" s="7">
        <v>13704352.871499982</v>
      </c>
      <c r="C306" s="7">
        <v>-1128947.8642000034</v>
      </c>
      <c r="D306" s="11">
        <f t="shared" si="11"/>
        <v>12575405.007299978</v>
      </c>
      <c r="E306" s="7">
        <v>4908085.246000001</v>
      </c>
      <c r="F306" s="7">
        <v>4847842.585999997</v>
      </c>
      <c r="G306" s="3">
        <f t="shared" si="10"/>
        <v>7667319.761299977</v>
      </c>
    </row>
    <row r="307" spans="1:7" ht="14.25">
      <c r="A307" s="2" t="s">
        <v>105</v>
      </c>
      <c r="B307" s="7">
        <v>39066365.07520003</v>
      </c>
      <c r="C307" s="7">
        <v>646114.2891999986</v>
      </c>
      <c r="D307" s="11">
        <f t="shared" si="11"/>
        <v>39712479.36440003</v>
      </c>
      <c r="E307" s="7">
        <v>22691990.44800002</v>
      </c>
      <c r="F307" s="7">
        <v>22208735.308000006</v>
      </c>
      <c r="G307" s="3">
        <f t="shared" si="10"/>
        <v>17020488.916400008</v>
      </c>
    </row>
    <row r="308" spans="1:7" ht="14.25">
      <c r="A308" s="2" t="s">
        <v>106</v>
      </c>
      <c r="B308" s="7">
        <v>16115249.544099998</v>
      </c>
      <c r="C308" s="7">
        <v>-638774.8854000005</v>
      </c>
      <c r="D308" s="11">
        <f t="shared" si="11"/>
        <v>15476474.658699997</v>
      </c>
      <c r="E308" s="7">
        <v>9178532.79839999</v>
      </c>
      <c r="F308" s="7">
        <v>9023805.03839999</v>
      </c>
      <c r="G308" s="3">
        <f t="shared" si="10"/>
        <v>6297941.860300006</v>
      </c>
    </row>
    <row r="309" spans="1:7" ht="14.25">
      <c r="A309" s="2" t="s">
        <v>107</v>
      </c>
      <c r="B309" s="7">
        <v>21299814.72409997</v>
      </c>
      <c r="C309" s="7">
        <v>-87696.42810000107</v>
      </c>
      <c r="D309" s="11">
        <f t="shared" si="11"/>
        <v>21212118.29599997</v>
      </c>
      <c r="E309" s="7">
        <v>12559493.6396</v>
      </c>
      <c r="F309" s="7">
        <v>12297584.389600003</v>
      </c>
      <c r="G309" s="3">
        <f t="shared" si="10"/>
        <v>8652624.65639997</v>
      </c>
    </row>
    <row r="310" spans="1:7" ht="14.25">
      <c r="A310" s="2" t="s">
        <v>108</v>
      </c>
      <c r="B310" s="7">
        <v>11198514.974499997</v>
      </c>
      <c r="C310" s="7">
        <v>-381778.0497</v>
      </c>
      <c r="D310" s="11">
        <f t="shared" si="11"/>
        <v>10816736.924799997</v>
      </c>
      <c r="E310" s="7">
        <v>6510577.0428</v>
      </c>
      <c r="F310" s="7">
        <v>6377869.2727999985</v>
      </c>
      <c r="G310" s="3">
        <f t="shared" si="10"/>
        <v>4306159.881999997</v>
      </c>
    </row>
    <row r="311" spans="1:7" ht="14.25">
      <c r="A311" s="2" t="s">
        <v>109</v>
      </c>
      <c r="B311" s="7">
        <v>6657058.962599992</v>
      </c>
      <c r="C311" s="7">
        <v>157129.45259999984</v>
      </c>
      <c r="D311" s="11">
        <f t="shared" si="11"/>
        <v>6814188.415199991</v>
      </c>
      <c r="E311" s="7">
        <v>4397962.444799996</v>
      </c>
      <c r="F311" s="7">
        <v>4315281.264799995</v>
      </c>
      <c r="G311" s="3">
        <f t="shared" si="10"/>
        <v>2416225.9703999953</v>
      </c>
    </row>
    <row r="312" spans="1:7" ht="14.25">
      <c r="A312" s="2" t="s">
        <v>110</v>
      </c>
      <c r="B312" s="7">
        <v>17304552.865599997</v>
      </c>
      <c r="C312" s="7">
        <v>127688.2425999993</v>
      </c>
      <c r="D312" s="11">
        <f t="shared" si="11"/>
        <v>17432241.108199995</v>
      </c>
      <c r="E312" s="7">
        <v>9303107.7364</v>
      </c>
      <c r="F312" s="7">
        <v>9121618.616399998</v>
      </c>
      <c r="G312" s="3">
        <f t="shared" si="10"/>
        <v>8129133.371799994</v>
      </c>
    </row>
    <row r="313" spans="1:7" ht="14.25">
      <c r="A313" s="2" t="s">
        <v>111</v>
      </c>
      <c r="B313" s="7">
        <v>18695733.406299993</v>
      </c>
      <c r="C313" s="7">
        <v>-343084.9815</v>
      </c>
      <c r="D313" s="11">
        <f t="shared" si="11"/>
        <v>18352648.424799994</v>
      </c>
      <c r="E313" s="7">
        <v>11372725.39959998</v>
      </c>
      <c r="F313" s="7">
        <v>11156704.73959998</v>
      </c>
      <c r="G313" s="3">
        <f t="shared" si="10"/>
        <v>6979923.025200013</v>
      </c>
    </row>
    <row r="314" spans="1:7" ht="14.25">
      <c r="A314" s="2" t="s">
        <v>112</v>
      </c>
      <c r="B314" s="7">
        <v>4283544.123299998</v>
      </c>
      <c r="C314" s="7">
        <v>318731.5939</v>
      </c>
      <c r="D314" s="11">
        <f t="shared" si="11"/>
        <v>4602275.717199998</v>
      </c>
      <c r="E314" s="7">
        <v>2474994.855999999</v>
      </c>
      <c r="F314" s="7">
        <v>2429500.7759999987</v>
      </c>
      <c r="G314" s="3">
        <f t="shared" si="10"/>
        <v>2127280.8611999988</v>
      </c>
    </row>
    <row r="315" spans="1:7" ht="14.25">
      <c r="A315" s="2" t="s">
        <v>113</v>
      </c>
      <c r="B315" s="7">
        <v>8558479.182699997</v>
      </c>
      <c r="C315" s="7">
        <v>-665444.729800002</v>
      </c>
      <c r="D315" s="11">
        <f t="shared" si="11"/>
        <v>7893034.452899995</v>
      </c>
      <c r="E315" s="7">
        <v>3977796.8625999973</v>
      </c>
      <c r="F315" s="7">
        <v>3913157.092599998</v>
      </c>
      <c r="G315" s="3">
        <f t="shared" si="10"/>
        <v>3915237.590299998</v>
      </c>
    </row>
    <row r="316" spans="1:7" ht="14.25">
      <c r="A316" s="2" t="s">
        <v>114</v>
      </c>
      <c r="B316" s="7">
        <v>9667688.340900004</v>
      </c>
      <c r="C316" s="7">
        <v>149807.37059999956</v>
      </c>
      <c r="D316" s="11">
        <f t="shared" si="11"/>
        <v>9817495.711500004</v>
      </c>
      <c r="E316" s="7">
        <v>6065365.069999989</v>
      </c>
      <c r="F316" s="7">
        <v>5944773.49999999</v>
      </c>
      <c r="G316" s="3">
        <f t="shared" si="10"/>
        <v>3752130.641500015</v>
      </c>
    </row>
    <row r="317" spans="1:7" ht="14.25">
      <c r="A317" s="2" t="s">
        <v>115</v>
      </c>
      <c r="B317" s="7">
        <v>11715065.256400013</v>
      </c>
      <c r="C317" s="7">
        <v>767096.3570000026</v>
      </c>
      <c r="D317" s="11">
        <f t="shared" si="11"/>
        <v>12482161.613400016</v>
      </c>
      <c r="E317" s="7">
        <v>6891732.3227999965</v>
      </c>
      <c r="F317" s="7">
        <v>6733128.512799995</v>
      </c>
      <c r="G317" s="3">
        <f t="shared" si="10"/>
        <v>5590429.2906000195</v>
      </c>
    </row>
    <row r="318" spans="1:7" ht="14.25">
      <c r="A318" s="2" t="s">
        <v>116</v>
      </c>
      <c r="B318" s="7">
        <v>7862101.887600001</v>
      </c>
      <c r="C318" s="7">
        <v>-166599.69709999982</v>
      </c>
      <c r="D318" s="11">
        <f t="shared" si="11"/>
        <v>7695502.190500001</v>
      </c>
      <c r="E318" s="7">
        <v>4721284.7140000025</v>
      </c>
      <c r="F318" s="7">
        <v>4630764.964000003</v>
      </c>
      <c r="G318" s="3">
        <f t="shared" si="10"/>
        <v>2974217.476499999</v>
      </c>
    </row>
    <row r="319" spans="1:7" ht="14.25">
      <c r="A319" s="2" t="s">
        <v>117</v>
      </c>
      <c r="B319" s="7">
        <v>16347694.519300012</v>
      </c>
      <c r="C319" s="7">
        <v>868838.1784999999</v>
      </c>
      <c r="D319" s="11">
        <f t="shared" si="11"/>
        <v>17216532.69780001</v>
      </c>
      <c r="E319" s="7">
        <v>10023787.287999999</v>
      </c>
      <c r="F319" s="7">
        <v>9811378.348000001</v>
      </c>
      <c r="G319" s="3">
        <f t="shared" si="10"/>
        <v>7192745.409800012</v>
      </c>
    </row>
    <row r="320" spans="1:7" ht="14.25">
      <c r="A320" s="2" t="s">
        <v>118</v>
      </c>
      <c r="B320" s="7">
        <v>8727747.696800012</v>
      </c>
      <c r="C320" s="7">
        <v>-30894.90430000017</v>
      </c>
      <c r="D320" s="11">
        <f t="shared" si="11"/>
        <v>8696852.792500012</v>
      </c>
      <c r="E320" s="7">
        <v>5545714.320000003</v>
      </c>
      <c r="F320" s="7">
        <v>5426598.19</v>
      </c>
      <c r="G320" s="3">
        <f t="shared" si="10"/>
        <v>3151138.4725000085</v>
      </c>
    </row>
    <row r="321" spans="1:7" ht="14.25">
      <c r="A321" s="2" t="s">
        <v>119</v>
      </c>
      <c r="B321" s="11">
        <v>10426588.654100014</v>
      </c>
      <c r="C321" s="11">
        <v>-26016.854399999604</v>
      </c>
      <c r="D321" s="11">
        <f t="shared" si="11"/>
        <v>10400571.799700014</v>
      </c>
      <c r="E321" s="11">
        <v>6566319.321600005</v>
      </c>
      <c r="F321" s="11">
        <v>6441671.491600003</v>
      </c>
      <c r="G321" s="3">
        <f t="shared" si="10"/>
        <v>3834252.4781000093</v>
      </c>
    </row>
    <row r="322" spans="1:7" ht="14.25">
      <c r="A322" s="2" t="s">
        <v>120</v>
      </c>
      <c r="B322" s="11">
        <v>14717495.245500006</v>
      </c>
      <c r="C322" s="11">
        <v>173873.2557999983</v>
      </c>
      <c r="D322" s="11">
        <f t="shared" si="11"/>
        <v>14891368.501300003</v>
      </c>
      <c r="E322" s="11">
        <v>8792027.210400004</v>
      </c>
      <c r="F322" s="11">
        <v>8584452.770400004</v>
      </c>
      <c r="G322" s="3">
        <f t="shared" si="10"/>
        <v>6099341.290899999</v>
      </c>
    </row>
    <row r="323" spans="1:7" ht="14.25">
      <c r="A323" s="2" t="s">
        <v>173</v>
      </c>
      <c r="B323" s="11">
        <v>4233841.662799996</v>
      </c>
      <c r="C323" s="11">
        <v>84997.37739999994</v>
      </c>
      <c r="D323" s="11">
        <f t="shared" si="11"/>
        <v>4318839.040199996</v>
      </c>
      <c r="E323" s="11">
        <v>2678664.4460000005</v>
      </c>
      <c r="F323" s="11">
        <v>2628339.686000001</v>
      </c>
      <c r="G323" s="3">
        <f t="shared" si="10"/>
        <v>1640174.5941999955</v>
      </c>
    </row>
    <row r="324" spans="1:7" ht="14.25">
      <c r="A324" s="2" t="s">
        <v>121</v>
      </c>
      <c r="B324" s="11">
        <v>32940314.359000027</v>
      </c>
      <c r="C324" s="11">
        <v>-2006803.0131999906</v>
      </c>
      <c r="D324" s="11">
        <f t="shared" si="11"/>
        <v>30933511.345800035</v>
      </c>
      <c r="E324" s="11">
        <v>18899656.010000005</v>
      </c>
      <c r="F324" s="11">
        <v>18581828.54000001</v>
      </c>
      <c r="G324" s="3">
        <f t="shared" si="10"/>
        <v>12033855.33580003</v>
      </c>
    </row>
    <row r="325" spans="1:7" ht="14.25">
      <c r="A325" s="2" t="s">
        <v>122</v>
      </c>
      <c r="B325" s="11">
        <v>24029593.500000037</v>
      </c>
      <c r="C325" s="11">
        <v>-129489.50430000154</v>
      </c>
      <c r="D325" s="11">
        <f t="shared" si="11"/>
        <v>23900103.995700035</v>
      </c>
      <c r="E325" s="11">
        <v>13940930.082299976</v>
      </c>
      <c r="F325" s="11">
        <v>13669935.902299972</v>
      </c>
      <c r="G325" s="3">
        <f t="shared" si="10"/>
        <v>9959173.91340006</v>
      </c>
    </row>
    <row r="326" spans="1:7" ht="14.25">
      <c r="A326" s="2" t="s">
        <v>123</v>
      </c>
      <c r="B326" s="11">
        <v>11683576.937300017</v>
      </c>
      <c r="C326" s="11">
        <v>-1418529.7142</v>
      </c>
      <c r="D326" s="11">
        <f t="shared" si="11"/>
        <v>10265047.223100018</v>
      </c>
      <c r="E326" s="11">
        <v>5948089.952799996</v>
      </c>
      <c r="F326" s="11">
        <v>5860040.512799996</v>
      </c>
      <c r="G326" s="3">
        <f t="shared" si="10"/>
        <v>4316957.270300021</v>
      </c>
    </row>
    <row r="327" spans="1:7" ht="14.25">
      <c r="A327" s="2" t="s">
        <v>124</v>
      </c>
      <c r="B327" s="11">
        <v>30109148.60260004</v>
      </c>
      <c r="C327" s="11">
        <v>-2109905.8811</v>
      </c>
      <c r="D327" s="11">
        <f t="shared" si="11"/>
        <v>27999242.721500043</v>
      </c>
      <c r="E327" s="11">
        <v>16985432.390900005</v>
      </c>
      <c r="F327" s="11">
        <v>16677766.440900013</v>
      </c>
      <c r="G327" s="3">
        <f t="shared" si="10"/>
        <v>11013810.330600038</v>
      </c>
    </row>
    <row r="328" spans="1:7" ht="14.25">
      <c r="A328" s="2" t="s">
        <v>125</v>
      </c>
      <c r="B328" s="11">
        <v>32015853.207900036</v>
      </c>
      <c r="C328" s="11">
        <v>-1145644.0696999999</v>
      </c>
      <c r="D328" s="11">
        <f t="shared" si="11"/>
        <v>30870209.138200037</v>
      </c>
      <c r="E328" s="11">
        <v>17648073.034000006</v>
      </c>
      <c r="F328" s="11">
        <v>17347938.16400001</v>
      </c>
      <c r="G328" s="3">
        <f t="shared" si="10"/>
        <v>13222136.104200032</v>
      </c>
    </row>
    <row r="329" spans="1:7" ht="14.25">
      <c r="A329" s="2" t="s">
        <v>174</v>
      </c>
      <c r="B329" s="11">
        <v>25817853.0418</v>
      </c>
      <c r="C329" s="11">
        <v>-2044186.2266999953</v>
      </c>
      <c r="D329" s="11">
        <f t="shared" si="11"/>
        <v>23773666.815100003</v>
      </c>
      <c r="E329" s="11">
        <v>14322865.552199991</v>
      </c>
      <c r="F329" s="11">
        <v>14063711.822199985</v>
      </c>
      <c r="G329" s="3">
        <f t="shared" si="10"/>
        <v>9450801.262900012</v>
      </c>
    </row>
    <row r="330" spans="1:7" ht="14.25">
      <c r="A330" s="2" t="s">
        <v>126</v>
      </c>
      <c r="B330" s="11">
        <v>28634198.67210002</v>
      </c>
      <c r="C330" s="11">
        <v>-2035965.0771999978</v>
      </c>
      <c r="D330" s="11">
        <f t="shared" si="11"/>
        <v>26598233.59490002</v>
      </c>
      <c r="E330" s="11">
        <v>15642605.094799977</v>
      </c>
      <c r="F330" s="11">
        <v>15375389.174799973</v>
      </c>
      <c r="G330" s="3">
        <f t="shared" si="10"/>
        <v>10955628.500100043</v>
      </c>
    </row>
    <row r="331" spans="1:7" ht="14.25">
      <c r="A331" s="2" t="s">
        <v>127</v>
      </c>
      <c r="B331" s="11">
        <v>33368702.699200034</v>
      </c>
      <c r="C331" s="11">
        <v>-2375919.646200009</v>
      </c>
      <c r="D331" s="11">
        <f t="shared" si="11"/>
        <v>30992783.053000025</v>
      </c>
      <c r="E331" s="11">
        <v>18182543.14360003</v>
      </c>
      <c r="F331" s="11">
        <v>17845509.943600018</v>
      </c>
      <c r="G331" s="3">
        <f t="shared" si="10"/>
        <v>12810239.909399994</v>
      </c>
    </row>
    <row r="332" spans="1:7" ht="14.25">
      <c r="A332" s="2" t="s">
        <v>128</v>
      </c>
      <c r="B332" s="11">
        <v>17826244.303799994</v>
      </c>
      <c r="C332" s="11">
        <v>-360421.80870000273</v>
      </c>
      <c r="D332" s="11">
        <f t="shared" si="11"/>
        <v>17465822.49509999</v>
      </c>
      <c r="E332" s="11">
        <v>7482303.692399992</v>
      </c>
      <c r="F332" s="11">
        <v>7357644.6223999895</v>
      </c>
      <c r="G332" s="3">
        <f t="shared" si="10"/>
        <v>9983518.8027</v>
      </c>
    </row>
    <row r="333" spans="1:7" ht="14.25">
      <c r="A333" s="2" t="s">
        <v>129</v>
      </c>
      <c r="B333" s="11">
        <v>6347544.134100001</v>
      </c>
      <c r="C333" s="11">
        <v>284355.0391000004</v>
      </c>
      <c r="D333" s="11">
        <f t="shared" si="11"/>
        <v>6631899.173200002</v>
      </c>
      <c r="E333" s="11">
        <v>3300871.5091999983</v>
      </c>
      <c r="F333" s="11">
        <v>3151505.3491999987</v>
      </c>
      <c r="G333" s="3">
        <f t="shared" si="10"/>
        <v>3331027.6640000036</v>
      </c>
    </row>
    <row r="334" spans="1:7" ht="14.25">
      <c r="A334" s="2" t="s">
        <v>130</v>
      </c>
      <c r="B334" s="11">
        <v>6873320.518000003</v>
      </c>
      <c r="C334" s="11">
        <v>-248901.50260000012</v>
      </c>
      <c r="D334" s="11">
        <f t="shared" si="11"/>
        <v>6624419.015400003</v>
      </c>
      <c r="E334" s="11">
        <v>3744105.9679999994</v>
      </c>
      <c r="F334" s="11">
        <v>3530053.9580000006</v>
      </c>
      <c r="G334" s="3">
        <f t="shared" si="10"/>
        <v>2880313.0474000033</v>
      </c>
    </row>
    <row r="335" spans="1:7" ht="14.25">
      <c r="A335" s="2" t="s">
        <v>131</v>
      </c>
      <c r="B335" s="11">
        <v>2313450.343499998</v>
      </c>
      <c r="C335" s="11">
        <v>17976301.740799982</v>
      </c>
      <c r="D335" s="11">
        <f t="shared" si="11"/>
        <v>20289752.08429998</v>
      </c>
      <c r="E335" s="11">
        <v>7115575.1772000035</v>
      </c>
      <c r="F335" s="11">
        <v>6764929.687200004</v>
      </c>
      <c r="G335" s="3">
        <f t="shared" si="10"/>
        <v>13174176.907099977</v>
      </c>
    </row>
    <row r="336" spans="1:7" ht="14.25">
      <c r="A336" s="2" t="s">
        <v>132</v>
      </c>
      <c r="B336" s="11">
        <v>0</v>
      </c>
      <c r="C336" s="11">
        <v>0</v>
      </c>
      <c r="D336" s="11">
        <f t="shared" si="11"/>
        <v>0</v>
      </c>
      <c r="E336" s="11">
        <v>0</v>
      </c>
      <c r="F336" s="11">
        <v>0</v>
      </c>
      <c r="G336" s="3">
        <f t="shared" si="10"/>
        <v>0</v>
      </c>
    </row>
    <row r="337" spans="1:7" ht="14.25">
      <c r="A337" s="2" t="s">
        <v>21</v>
      </c>
      <c r="B337" s="11">
        <v>5202229.652399995</v>
      </c>
      <c r="C337" s="11">
        <v>268593.22339999955</v>
      </c>
      <c r="D337" s="11">
        <f t="shared" si="11"/>
        <v>5470822.875799995</v>
      </c>
      <c r="E337" s="11">
        <v>3469185.4511999986</v>
      </c>
      <c r="F337" s="11">
        <v>3392041.3011999996</v>
      </c>
      <c r="G337" s="3">
        <f t="shared" si="10"/>
        <v>2001637.4245999963</v>
      </c>
    </row>
    <row r="338" spans="1:7" ht="14.25">
      <c r="A338" s="9"/>
      <c r="B338" s="11"/>
      <c r="C338" s="11"/>
      <c r="D338" s="11"/>
      <c r="E338" s="11"/>
      <c r="F338" s="11"/>
      <c r="G338" s="11"/>
    </row>
    <row r="339" spans="1:7" ht="14.25">
      <c r="A339" s="10" t="s">
        <v>7</v>
      </c>
      <c r="B339" s="14" t="e">
        <f>GASTO_NE_T1+GASTO_E_T1</f>
        <v>#NAME?</v>
      </c>
      <c r="C339" s="14" t="e">
        <f>GASTO_NE_T2+GASTO_E_T2</f>
        <v>#NAME?</v>
      </c>
      <c r="D339" s="14" t="e">
        <f>GASTO_NE_T3+GASTO_E_T3</f>
        <v>#NAME?</v>
      </c>
      <c r="E339" s="14" t="e">
        <f>GASTO_NE_T4+GASTO_E_T4</f>
        <v>#NAME?</v>
      </c>
      <c r="F339" s="14" t="e">
        <f>GASTO_NE_T5+GASTO_E_T5</f>
        <v>#NAME?</v>
      </c>
      <c r="G339" s="14" t="e">
        <f>GASTO_NE_T6+GASTO_E_T6</f>
        <v>#NAME?</v>
      </c>
    </row>
    <row r="340" spans="1:7" ht="14.25">
      <c r="A340" s="13"/>
      <c r="B340" s="15"/>
      <c r="C340" s="15"/>
      <c r="D340" s="15"/>
      <c r="E340" s="15"/>
      <c r="F340" s="15"/>
      <c r="G34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usuarop</cp:lastModifiedBy>
  <cp:lastPrinted>2019-04-15T18:47:44Z</cp:lastPrinted>
  <dcterms:created xsi:type="dcterms:W3CDTF">2019-04-09T14:39:22Z</dcterms:created>
  <dcterms:modified xsi:type="dcterms:W3CDTF">2021-10-20T17:56:32Z</dcterms:modified>
  <cp:category/>
  <cp:version/>
  <cp:contentType/>
  <cp:contentStatus/>
</cp:coreProperties>
</file>