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32767" windowWidth="24240" windowHeight="13140" activeTab="0"/>
  </bookViews>
  <sheets>
    <sheet name="6 A" sheetId="1" r:id="rId1"/>
  </sheets>
  <externalReferences>
    <externalReference r:id="rId4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<sst xmlns="http://schemas.openxmlformats.org/spreadsheetml/2006/main" count="163" uniqueCount="90">
  <si>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</si>
  <si>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</si>
  <si>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</si>
  <si>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</si>
  <si>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</si>
  <si>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</si>
  <si>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</si>
  <si>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</si>
  <si>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</si>
  <si>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</si>
  <si>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</si>
  <si>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</si>
  <si>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</si>
  <si>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</si>
  <si>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</si>
  <si>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</si>
  <si>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</si>
  <si>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</si>
  <si>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</si>
  <si>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</si>
  <si>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</si>
  <si>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</si>
  <si>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</si>
  <si>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</si>
  <si>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</si>
  <si>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</si>
  <si>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</si>
  <si>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</si>
  <si>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</si>
  <si>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</si>
  <si>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</si>
  <si>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</si>
  <si>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</si>
  <si>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</si>
  <si>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</si>
  <si>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</si>
  <si>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</si>
  <si>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</si>
  <si>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</si>
  <si>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</si>
  <si>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</si>
  <si>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</si>
  <si>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</si>
  <si>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</si>
  <si>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</si>
  <si>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</si>
  <si>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</si>
  <si>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</si>
  <si>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</si>
  <si>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</si>
  <si>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</si>
  <si>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</si>
  <si>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</si>
  <si>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</si>
  <si>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</si>
  <si>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</si>
  <si>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</si>
  <si>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</si>
  <si>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</si>
  <si>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</si>
  <si>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</si>
  <si>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</si>
  <si>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</si>
  <si>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</si>
  <si>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</si>
  <si>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</si>
  <si>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</si>
  <si>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</si>
  <si>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</si>
  <si>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</si>
  <si>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</si>
  <si>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</si>
  <si>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</si>
  <si>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</si>
  <si>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</si>
  <si>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</si>
  <si>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</si>
  <si>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</si>
  <si>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</si>
  <si>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</si>
  <si>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</si>
  <si>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</si>
  <si>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</si>
  <si>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</si>
  <si>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</si>
  <si>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</si>
  <si>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</si>
  <si>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</si>
  <si>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</si>
  <si>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30 de septiembre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</si>
</sst>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0" fillId="0" borderId="0" xfId="0" applyBorder="1" applyAlignment="1">
      <alignment/>
    </xf>
    <xf numFmtId="43" fontId="0" fillId="0" borderId="10" xfId="47" applyFont="1" applyBorder="1" applyAlignment="1">
      <alignment/>
    </xf>
    <xf numFmtId="0" fontId="0" fillId="0" borderId="10" xfId="0" applyBorder="1" applyAlignment="1">
      <alignment vertical="center"/>
    </xf>
    <xf numFmtId="43" fontId="34" fillId="33" borderId="11" xfId="47" applyFont="1" applyFill="1" applyBorder="1" applyAlignment="1" applyProtection="1">
      <alignment vertical="center"/>
      <protection locked="0"/>
    </xf>
    <xf numFmtId="0" fontId="34" fillId="33" borderId="11" xfId="0" applyFont="1" applyFill="1" applyBorder="1" applyAlignment="1">
      <alignment horizontal="left" indent="3"/>
    </xf>
    <xf numFmtId="43" fontId="0" fillId="33" borderId="11" xfId="47" applyFont="1" applyFill="1" applyBorder="1" applyAlignment="1">
      <alignment vertical="center"/>
    </xf>
    <xf numFmtId="0" fontId="0" fillId="33" borderId="11" xfId="0" applyFill="1" applyBorder="1" applyAlignment="1">
      <alignment horizontal="left" indent="3"/>
    </xf>
    <xf numFmtId="43" fontId="0" fillId="33" borderId="11" xfId="47" applyFont="1" applyFill="1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left" vertical="center" indent="9"/>
    </xf>
    <xf numFmtId="0" fontId="0" fillId="33" borderId="11" xfId="0" applyFill="1" applyBorder="1" applyAlignment="1">
      <alignment horizontal="left" indent="9"/>
    </xf>
    <xf numFmtId="0" fontId="0" fillId="33" borderId="11" xfId="0" applyFill="1" applyBorder="1" applyAlignment="1">
      <alignment horizontal="left" vertical="center" indent="6"/>
    </xf>
    <xf numFmtId="43" fontId="0" fillId="0" borderId="11" xfId="49" applyFont="1" applyBorder="1" applyAlignment="1">
      <alignment vertical="center"/>
    </xf>
    <xf numFmtId="43" fontId="0" fillId="0" borderId="11" xfId="47" applyFont="1" applyBorder="1" applyAlignment="1">
      <alignment vertical="center"/>
    </xf>
    <xf numFmtId="0" fontId="34" fillId="33" borderId="11" xfId="0" applyFont="1" applyFill="1" applyBorder="1" applyAlignment="1">
      <alignment horizontal="left" vertical="center" indent="3"/>
    </xf>
    <xf numFmtId="0" fontId="0" fillId="33" borderId="11" xfId="0" applyFill="1" applyBorder="1" applyAlignment="1">
      <alignment horizontal="left" vertical="center" indent="3"/>
    </xf>
    <xf numFmtId="0" fontId="34" fillId="33" borderId="12" xfId="0" applyFont="1" applyFill="1" applyBorder="1" applyAlignment="1">
      <alignment horizontal="left" vertical="center" indent="3"/>
    </xf>
    <xf numFmtId="43" fontId="34" fillId="34" borderId="13" xfId="47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43" fontId="34" fillId="34" borderId="13" xfId="47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4" borderId="12" xfId="0" applyFont="1" applyFill="1" applyBorder="1" applyAlignment="1" applyProtection="1">
      <alignment horizontal="center" vertical="center"/>
      <protection/>
    </xf>
    <xf numFmtId="0" fontId="34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showGridLines="0" tabSelected="1" view="pageBreakPreview" zoomScale="60" zoomScaleNormal="70" zoomScalePageLayoutView="0" workbookViewId="0" topLeftCell="A119">
      <selection activeCell="G158" sqref="G158"/>
    </sheetView>
  </sheetViews>
  <sheetFormatPr defaultColWidth="10.7109375" defaultRowHeight="15" zeroHeight="1"/>
  <cols>
    <col min="1" max="1" width="102.8515625" style="0" customWidth="1"/>
    <col min="2" max="2" width="25.421875" style="1" bestFit="1" customWidth="1"/>
    <col min="3" max="3" width="21.140625" style="1" bestFit="1" customWidth="1"/>
    <col min="4" max="4" width="25.421875" style="1" bestFit="1" customWidth="1"/>
    <col min="5" max="5" width="23.140625" style="1" bestFit="1" customWidth="1"/>
    <col min="6" max="6" width="23.57421875" style="1" bestFit="1" customWidth="1"/>
    <col min="7" max="7" width="24.00390625" style="1" customWidth="1"/>
    <col min="8" max="16384" width="0" style="0" hidden="1" customWidth="1"/>
  </cols>
  <sheetData>
    <row r="1" spans="1:7" ht="56.25" customHeight="1">
      <c r="A1" s="21" t="s">
        <v>87</v>
      </c>
      <c r="B1" s="22"/>
      <c r="C1" s="22"/>
      <c r="D1" s="22"/>
      <c r="E1" s="22"/>
      <c r="F1" s="22"/>
      <c r="G1" s="22"/>
    </row>
    <row r="2" spans="1:7" ht="14.25">
      <c r="A2" s="23" t="s">
        <v>88</v>
      </c>
      <c r="B2" s="23"/>
      <c r="C2" s="23"/>
      <c r="D2" s="23"/>
      <c r="E2" s="23"/>
      <c r="F2" s="23"/>
      <c r="G2" s="23"/>
    </row>
    <row r="3" spans="1:7" ht="14.25">
      <c r="A3" s="24" t="s">
        <v>86</v>
      </c>
      <c r="B3" s="24"/>
      <c r="C3" s="24"/>
      <c r="D3" s="24"/>
      <c r="E3" s="24"/>
      <c r="F3" s="24"/>
      <c r="G3" s="24"/>
    </row>
    <row r="4" spans="1:7" ht="14.25">
      <c r="A4" s="24" t="s">
        <v>85</v>
      </c>
      <c r="B4" s="24"/>
      <c r="C4" s="24"/>
      <c r="D4" s="24"/>
      <c r="E4" s="24"/>
      <c r="F4" s="24"/>
      <c r="G4" s="24"/>
    </row>
    <row r="5" spans="1:7" ht="14.25">
      <c r="A5" s="25" t="s">
        <v>89</v>
      </c>
      <c r="B5" s="25"/>
      <c r="C5" s="25"/>
      <c r="D5" s="25"/>
      <c r="E5" s="25"/>
      <c r="F5" s="25"/>
      <c r="G5" s="25"/>
    </row>
    <row r="6" spans="1:7" ht="14.25">
      <c r="A6" s="26" t="s">
        <v>84</v>
      </c>
      <c r="B6" s="26"/>
      <c r="C6" s="26"/>
      <c r="D6" s="26"/>
      <c r="E6" s="26"/>
      <c r="F6" s="26"/>
      <c r="G6" s="26"/>
    </row>
    <row r="7" spans="1:7" ht="15" customHeight="1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28.5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ht="14.25">
      <c r="A9" s="17" t="s">
        <v>75</v>
      </c>
      <c r="B9" s="5">
        <f aca="true" t="shared" si="0" ref="B9:G9">SUM(B10,B18,B28,B38,B48,B58,B62,B71,B75)</f>
        <v>1233984156.434901</v>
      </c>
      <c r="C9" s="5">
        <f t="shared" si="0"/>
        <v>46264951.37109913</v>
      </c>
      <c r="D9" s="5">
        <f t="shared" si="0"/>
        <v>1280249107.8060005</v>
      </c>
      <c r="E9" s="5">
        <f t="shared" si="0"/>
        <v>607062233.3641014</v>
      </c>
      <c r="F9" s="5">
        <f t="shared" si="0"/>
        <v>583278816.254101</v>
      </c>
      <c r="G9" s="5">
        <f t="shared" si="0"/>
        <v>673186874.4418988</v>
      </c>
    </row>
    <row r="10" spans="1:7" ht="14.25">
      <c r="A10" s="12" t="s">
        <v>73</v>
      </c>
      <c r="B10" s="9">
        <v>528713874.1699005</v>
      </c>
      <c r="C10" s="9">
        <v>14910715.289999712</v>
      </c>
      <c r="D10" s="9">
        <v>543624589.4599001</v>
      </c>
      <c r="E10" s="9">
        <v>282925711.48710054</v>
      </c>
      <c r="F10" s="9">
        <v>282648596.3371005</v>
      </c>
      <c r="G10" s="9">
        <v>260698877.9727996</v>
      </c>
    </row>
    <row r="11" spans="1:7" ht="14.25">
      <c r="A11" s="10" t="s">
        <v>72</v>
      </c>
      <c r="B11" s="13">
        <v>177334891.05000004</v>
      </c>
      <c r="C11" s="13">
        <v>5743133.709999992</v>
      </c>
      <c r="D11" s="9">
        <v>183078024.76000002</v>
      </c>
      <c r="E11" s="13">
        <v>124587551.48000015</v>
      </c>
      <c r="F11" s="13">
        <v>124587551.48000015</v>
      </c>
      <c r="G11" s="9">
        <v>58490473.27999987</v>
      </c>
    </row>
    <row r="12" spans="1:7" ht="14.25">
      <c r="A12" s="10" t="s">
        <v>71</v>
      </c>
      <c r="B12" s="13">
        <v>533679.2393000001</v>
      </c>
      <c r="C12" s="13">
        <v>26379.69919999999</v>
      </c>
      <c r="D12" s="9">
        <v>560058.9385000002</v>
      </c>
      <c r="E12" s="13">
        <v>232675.02</v>
      </c>
      <c r="F12" s="13">
        <v>232675.02</v>
      </c>
      <c r="G12" s="9">
        <v>327383.91850000015</v>
      </c>
    </row>
    <row r="13" spans="1:7" ht="14.25">
      <c r="A13" s="10" t="s">
        <v>70</v>
      </c>
      <c r="B13" s="13">
        <v>143545624.18959975</v>
      </c>
      <c r="C13" s="13">
        <v>-8205704.345200002</v>
      </c>
      <c r="D13" s="9">
        <v>135339919.84439975</v>
      </c>
      <c r="E13" s="13">
        <v>42044064.239999965</v>
      </c>
      <c r="F13" s="13">
        <v>41937090.99999997</v>
      </c>
      <c r="G13" s="9">
        <v>93295855.60439979</v>
      </c>
    </row>
    <row r="14" spans="1:7" ht="14.25">
      <c r="A14" s="10" t="s">
        <v>69</v>
      </c>
      <c r="B14" s="13">
        <v>70986150.69159995</v>
      </c>
      <c r="C14" s="13">
        <v>-912138.6543999761</v>
      </c>
      <c r="D14" s="9">
        <v>70074012.03719997</v>
      </c>
      <c r="E14" s="13">
        <v>44672151.87999991</v>
      </c>
      <c r="F14" s="13">
        <v>44672151.87999986</v>
      </c>
      <c r="G14" s="9">
        <v>25401860.15720006</v>
      </c>
    </row>
    <row r="15" spans="1:7" ht="14.25">
      <c r="A15" s="10" t="s">
        <v>68</v>
      </c>
      <c r="B15" s="13">
        <v>105401073.58340055</v>
      </c>
      <c r="C15" s="13">
        <v>9767946.603299804</v>
      </c>
      <c r="D15" s="9">
        <v>115169020.18670034</v>
      </c>
      <c r="E15" s="13">
        <v>60867442.69710048</v>
      </c>
      <c r="F15" s="13">
        <v>60697300.78710049</v>
      </c>
      <c r="G15" s="9">
        <v>54301577.48959986</v>
      </c>
    </row>
    <row r="16" spans="1:7" ht="14.25">
      <c r="A16" s="10" t="s">
        <v>67</v>
      </c>
      <c r="B16" s="13">
        <v>7569621.1151</v>
      </c>
      <c r="C16" s="13">
        <v>13835709.107199904</v>
      </c>
      <c r="D16" s="9">
        <v>21405330.222299904</v>
      </c>
      <c r="E16" s="13">
        <v>0</v>
      </c>
      <c r="F16" s="13">
        <v>0</v>
      </c>
      <c r="G16" s="9">
        <v>21405330.222299904</v>
      </c>
    </row>
    <row r="17" spans="1:7" ht="14.25">
      <c r="A17" s="10" t="s">
        <v>66</v>
      </c>
      <c r="B17" s="13">
        <v>23342834.300900128</v>
      </c>
      <c r="C17" s="13">
        <v>-5344610.830100007</v>
      </c>
      <c r="D17" s="9">
        <v>17998223.47080012</v>
      </c>
      <c r="E17" s="13">
        <v>10521826.169999994</v>
      </c>
      <c r="F17" s="13">
        <v>10521826.169999994</v>
      </c>
      <c r="G17" s="9">
        <v>7476397.300800126</v>
      </c>
    </row>
    <row r="18" spans="1:7" ht="14.25">
      <c r="A18" s="12" t="s">
        <v>65</v>
      </c>
      <c r="B18" s="13">
        <v>24237478.772</v>
      </c>
      <c r="C18" s="13">
        <v>-16901988.769199997</v>
      </c>
      <c r="D18" s="13">
        <v>7335490.002800001</v>
      </c>
      <c r="E18" s="13">
        <v>1236919.6273</v>
      </c>
      <c r="F18" s="13">
        <v>1134006.2273</v>
      </c>
      <c r="G18" s="13">
        <v>6098570.375500001</v>
      </c>
    </row>
    <row r="19" spans="1:7" ht="14.25">
      <c r="A19" s="10" t="s">
        <v>64</v>
      </c>
      <c r="B19" s="13">
        <v>17496631.81</v>
      </c>
      <c r="C19" s="13">
        <v>-14479198.439999998</v>
      </c>
      <c r="D19" s="9">
        <v>3017433.370000001</v>
      </c>
      <c r="E19" s="13">
        <v>374214.2291</v>
      </c>
      <c r="F19" s="13">
        <v>351857.6891</v>
      </c>
      <c r="G19" s="9">
        <v>2643219.140900001</v>
      </c>
    </row>
    <row r="20" spans="1:7" ht="14.25">
      <c r="A20" s="10" t="s">
        <v>63</v>
      </c>
      <c r="B20" s="13">
        <v>1730400</v>
      </c>
      <c r="C20" s="13">
        <v>413780.04999999993</v>
      </c>
      <c r="D20" s="9">
        <v>2144180.05</v>
      </c>
      <c r="E20" s="13">
        <v>250173.8718</v>
      </c>
      <c r="F20" s="13">
        <v>250173.8718</v>
      </c>
      <c r="G20" s="9">
        <v>1894006.1781999997</v>
      </c>
    </row>
    <row r="21" spans="1:7" ht="14.25">
      <c r="A21" s="10" t="s">
        <v>62</v>
      </c>
      <c r="B21" s="13">
        <v>0</v>
      </c>
      <c r="C21" s="13">
        <v>0</v>
      </c>
      <c r="D21" s="9">
        <v>0</v>
      </c>
      <c r="E21" s="13">
        <v>0</v>
      </c>
      <c r="F21" s="13">
        <v>0</v>
      </c>
      <c r="G21" s="9">
        <v>0</v>
      </c>
    </row>
    <row r="22" spans="1:7" ht="14.25">
      <c r="A22" s="10" t="s">
        <v>61</v>
      </c>
      <c r="B22" s="13">
        <v>399295.42</v>
      </c>
      <c r="C22" s="13">
        <v>499520.77999999997</v>
      </c>
      <c r="D22" s="9">
        <v>898816.2</v>
      </c>
      <c r="E22" s="13">
        <v>221706.40720000002</v>
      </c>
      <c r="F22" s="13">
        <v>146909.6072</v>
      </c>
      <c r="G22" s="9">
        <v>677109.7927999999</v>
      </c>
    </row>
    <row r="23" spans="1:7" ht="14.25">
      <c r="A23" s="10" t="s">
        <v>60</v>
      </c>
      <c r="B23" s="13">
        <v>3330035.2900000005</v>
      </c>
      <c r="C23" s="13">
        <v>-3102506.41</v>
      </c>
      <c r="D23" s="9">
        <v>227528.88000000035</v>
      </c>
      <c r="E23" s="13">
        <v>0</v>
      </c>
      <c r="F23" s="13">
        <v>0</v>
      </c>
      <c r="G23" s="9">
        <v>227528.88000000035</v>
      </c>
    </row>
    <row r="24" spans="1:7" ht="14.25">
      <c r="A24" s="10" t="s">
        <v>59</v>
      </c>
      <c r="B24" s="13">
        <v>352903.11199999985</v>
      </c>
      <c r="C24" s="13">
        <v>-35975.552000000054</v>
      </c>
      <c r="D24" s="9">
        <v>316927.5599999998</v>
      </c>
      <c r="E24" s="13">
        <v>76078.14</v>
      </c>
      <c r="F24" s="13">
        <v>70318.08</v>
      </c>
      <c r="G24" s="9">
        <v>240849.4199999998</v>
      </c>
    </row>
    <row r="25" spans="1:7" ht="14.25">
      <c r="A25" s="10" t="s">
        <v>58</v>
      </c>
      <c r="B25" s="13">
        <v>350005.6</v>
      </c>
      <c r="C25" s="13">
        <v>-268708.62</v>
      </c>
      <c r="D25" s="9">
        <v>81296.97999999998</v>
      </c>
      <c r="E25" s="13">
        <v>12107.14</v>
      </c>
      <c r="F25" s="13">
        <v>12107.14</v>
      </c>
      <c r="G25" s="9">
        <v>69189.83999999998</v>
      </c>
    </row>
    <row r="26" spans="1:7" ht="14.25">
      <c r="A26" s="10" t="s">
        <v>57</v>
      </c>
      <c r="B26" s="13">
        <v>0</v>
      </c>
      <c r="C26" s="13">
        <v>0</v>
      </c>
      <c r="D26" s="9">
        <v>0</v>
      </c>
      <c r="E26" s="13">
        <v>0</v>
      </c>
      <c r="F26" s="13">
        <v>0</v>
      </c>
      <c r="G26" s="9">
        <v>0</v>
      </c>
    </row>
    <row r="27" spans="1:7" ht="14.25">
      <c r="A27" s="10" t="s">
        <v>56</v>
      </c>
      <c r="B27" s="13">
        <v>578207.54</v>
      </c>
      <c r="C27" s="13">
        <v>71099.42280000017</v>
      </c>
      <c r="D27" s="9">
        <v>649306.9628000002</v>
      </c>
      <c r="E27" s="13">
        <v>302639.8392</v>
      </c>
      <c r="F27" s="13">
        <v>302639.8392</v>
      </c>
      <c r="G27" s="9">
        <v>346667.1236000002</v>
      </c>
    </row>
    <row r="28" spans="1:7" ht="14.25">
      <c r="A28" s="12" t="s">
        <v>55</v>
      </c>
      <c r="B28" s="9">
        <v>149180500.95339996</v>
      </c>
      <c r="C28" s="9">
        <v>66095096.3918997</v>
      </c>
      <c r="D28" s="9">
        <v>215275597.3452997</v>
      </c>
      <c r="E28" s="9">
        <v>93826862.85130009</v>
      </c>
      <c r="F28" s="9">
        <v>91208779.11130008</v>
      </c>
      <c r="G28" s="9">
        <v>121448734.49399957</v>
      </c>
    </row>
    <row r="29" spans="1:7" ht="14.25">
      <c r="A29" s="10" t="s">
        <v>54</v>
      </c>
      <c r="B29" s="13">
        <v>16395838.959399944</v>
      </c>
      <c r="C29" s="13">
        <v>289410.681300004</v>
      </c>
      <c r="D29" s="9">
        <v>16685249.64069995</v>
      </c>
      <c r="E29" s="13">
        <v>10968965.4852</v>
      </c>
      <c r="F29" s="13">
        <v>10965317.485199999</v>
      </c>
      <c r="G29" s="9">
        <v>5716284.155499948</v>
      </c>
    </row>
    <row r="30" spans="1:7" ht="14.25">
      <c r="A30" s="10" t="s">
        <v>53</v>
      </c>
      <c r="B30" s="13">
        <v>0</v>
      </c>
      <c r="C30" s="13">
        <v>775412.8400000001</v>
      </c>
      <c r="D30" s="9">
        <v>775412.8400000001</v>
      </c>
      <c r="E30" s="13">
        <v>155485.6</v>
      </c>
      <c r="F30" s="13">
        <v>155485.6</v>
      </c>
      <c r="G30" s="9">
        <v>619927.2400000001</v>
      </c>
    </row>
    <row r="31" spans="1:7" ht="14.25">
      <c r="A31" s="10" t="s">
        <v>52</v>
      </c>
      <c r="B31" s="13">
        <v>58365621.543999985</v>
      </c>
      <c r="C31" s="13">
        <v>-23516628.07200022</v>
      </c>
      <c r="D31" s="9">
        <v>34848993.471999764</v>
      </c>
      <c r="E31" s="13">
        <v>28147751.19800003</v>
      </c>
      <c r="F31" s="13">
        <v>27971362.598000024</v>
      </c>
      <c r="G31" s="9">
        <v>6701242.273999736</v>
      </c>
    </row>
    <row r="32" spans="1:7" ht="14.25">
      <c r="A32" s="10" t="s">
        <v>51</v>
      </c>
      <c r="B32" s="13">
        <v>0</v>
      </c>
      <c r="C32" s="13">
        <v>38000136.322900005</v>
      </c>
      <c r="D32" s="9">
        <v>38000136.322900005</v>
      </c>
      <c r="E32" s="13">
        <v>4154979.1000000024</v>
      </c>
      <c r="F32" s="13">
        <v>4154979.100000003</v>
      </c>
      <c r="G32" s="9">
        <v>33845157.2229</v>
      </c>
    </row>
    <row r="33" spans="1:7" ht="14.25">
      <c r="A33" s="10" t="s">
        <v>50</v>
      </c>
      <c r="B33" s="13">
        <v>15424449.99</v>
      </c>
      <c r="C33" s="13">
        <v>-6003093.23</v>
      </c>
      <c r="D33" s="9">
        <v>9421356.76</v>
      </c>
      <c r="E33" s="13">
        <v>6201289.092799999</v>
      </c>
      <c r="F33" s="13">
        <v>6201289.0928</v>
      </c>
      <c r="G33" s="9">
        <v>3220067.667200001</v>
      </c>
    </row>
    <row r="34" spans="1:7" ht="14.25">
      <c r="A34" s="10" t="s">
        <v>49</v>
      </c>
      <c r="B34" s="13">
        <v>195597.59</v>
      </c>
      <c r="C34" s="13">
        <v>5720118.764400001</v>
      </c>
      <c r="D34" s="9">
        <v>5915716.354400001</v>
      </c>
      <c r="E34" s="13">
        <v>3858740.869600001</v>
      </c>
      <c r="F34" s="13">
        <v>3858740.869600001</v>
      </c>
      <c r="G34" s="9">
        <v>2056975.4847999997</v>
      </c>
    </row>
    <row r="35" spans="1:7" ht="14.25">
      <c r="A35" s="10" t="s">
        <v>48</v>
      </c>
      <c r="B35" s="13">
        <v>2631771.96</v>
      </c>
      <c r="C35" s="13">
        <v>-1115382.5999999999</v>
      </c>
      <c r="D35" s="9">
        <v>1516389.36</v>
      </c>
      <c r="E35" s="13">
        <v>230325.05000000002</v>
      </c>
      <c r="F35" s="13">
        <v>230177.05000000002</v>
      </c>
      <c r="G35" s="9">
        <v>1286064.31</v>
      </c>
    </row>
    <row r="36" spans="1:7" ht="14.25">
      <c r="A36" s="10" t="s">
        <v>47</v>
      </c>
      <c r="B36" s="13">
        <v>3450447.6299999994</v>
      </c>
      <c r="C36" s="13">
        <v>2995677.9483999945</v>
      </c>
      <c r="D36" s="9">
        <v>6446125.5783999935</v>
      </c>
      <c r="E36" s="13">
        <v>1876489.2157000015</v>
      </c>
      <c r="F36" s="13">
        <v>1876489.2157000012</v>
      </c>
      <c r="G36" s="9">
        <v>4569636.362699992</v>
      </c>
    </row>
    <row r="37" spans="1:7" ht="14.25">
      <c r="A37" s="10" t="s">
        <v>46</v>
      </c>
      <c r="B37" s="13">
        <v>52716773.28000005</v>
      </c>
      <c r="C37" s="13">
        <v>48949443.73689991</v>
      </c>
      <c r="D37" s="9">
        <v>101666217.01689997</v>
      </c>
      <c r="E37" s="13">
        <v>38232837.24000007</v>
      </c>
      <c r="F37" s="13">
        <v>35794938.10000006</v>
      </c>
      <c r="G37" s="9">
        <v>63433379.776899904</v>
      </c>
    </row>
    <row r="38" spans="1:7" ht="14.25">
      <c r="A38" s="12" t="s">
        <v>45</v>
      </c>
      <c r="B38" s="9">
        <v>178252392.80960074</v>
      </c>
      <c r="C38" s="9">
        <v>-7784707.701600268</v>
      </c>
      <c r="D38" s="9">
        <v>170467685.1080005</v>
      </c>
      <c r="E38" s="9">
        <v>117485377.64000082</v>
      </c>
      <c r="F38" s="9">
        <v>105067921.17000052</v>
      </c>
      <c r="G38" s="9">
        <v>52982307.467999645</v>
      </c>
    </row>
    <row r="39" spans="1:7" ht="14.25">
      <c r="A39" s="10" t="s">
        <v>44</v>
      </c>
      <c r="B39" s="13">
        <v>161781516.72000074</v>
      </c>
      <c r="C39" s="13">
        <v>-3112255.050000213</v>
      </c>
      <c r="D39" s="9">
        <v>158669261.67000052</v>
      </c>
      <c r="E39" s="13">
        <v>111299624.15000083</v>
      </c>
      <c r="F39" s="13">
        <v>98882606.16000052</v>
      </c>
      <c r="G39" s="9">
        <v>47369637.5199997</v>
      </c>
    </row>
    <row r="40" spans="1:7" ht="14.25">
      <c r="A40" s="10" t="s">
        <v>43</v>
      </c>
      <c r="B40" s="13">
        <v>0</v>
      </c>
      <c r="C40" s="13">
        <v>0</v>
      </c>
      <c r="D40" s="9">
        <v>0</v>
      </c>
      <c r="E40" s="13">
        <v>0</v>
      </c>
      <c r="F40" s="13">
        <v>0</v>
      </c>
      <c r="G40" s="9">
        <v>0</v>
      </c>
    </row>
    <row r="41" spans="1:7" ht="14.25">
      <c r="A41" s="10" t="s">
        <v>42</v>
      </c>
      <c r="B41" s="13">
        <v>0</v>
      </c>
      <c r="C41" s="13">
        <v>0</v>
      </c>
      <c r="D41" s="9">
        <v>0</v>
      </c>
      <c r="E41" s="13">
        <v>0</v>
      </c>
      <c r="F41" s="13">
        <v>0</v>
      </c>
      <c r="G41" s="9">
        <v>0</v>
      </c>
    </row>
    <row r="42" spans="1:7" ht="14.25">
      <c r="A42" s="10" t="s">
        <v>41</v>
      </c>
      <c r="B42" s="13">
        <v>4017739.039999999</v>
      </c>
      <c r="C42" s="13">
        <v>-173480.70999999996</v>
      </c>
      <c r="D42" s="9">
        <v>3844258.329999999</v>
      </c>
      <c r="E42" s="13">
        <v>1341833.49</v>
      </c>
      <c r="F42" s="13">
        <v>1341395.01</v>
      </c>
      <c r="G42" s="9">
        <v>2502424.839999999</v>
      </c>
    </row>
    <row r="43" spans="1:7" ht="14.25">
      <c r="A43" s="10" t="s">
        <v>40</v>
      </c>
      <c r="B43" s="13">
        <v>0</v>
      </c>
      <c r="C43" s="13">
        <v>0</v>
      </c>
      <c r="D43" s="9">
        <v>0</v>
      </c>
      <c r="E43" s="13">
        <v>0</v>
      </c>
      <c r="F43" s="13">
        <v>0</v>
      </c>
      <c r="G43" s="9">
        <v>0</v>
      </c>
    </row>
    <row r="44" spans="1:7" ht="14.25">
      <c r="A44" s="10" t="s">
        <v>39</v>
      </c>
      <c r="B44" s="13">
        <v>0</v>
      </c>
      <c r="C44" s="13">
        <v>0</v>
      </c>
      <c r="D44" s="9">
        <v>0</v>
      </c>
      <c r="E44" s="13">
        <v>0</v>
      </c>
      <c r="F44" s="13">
        <v>0</v>
      </c>
      <c r="G44" s="9">
        <v>0</v>
      </c>
    </row>
    <row r="45" spans="1:7" ht="14.25">
      <c r="A45" s="10" t="s">
        <v>38</v>
      </c>
      <c r="B45" s="13">
        <v>0</v>
      </c>
      <c r="C45" s="13">
        <v>0</v>
      </c>
      <c r="D45" s="9">
        <v>0</v>
      </c>
      <c r="E45" s="13">
        <v>0</v>
      </c>
      <c r="F45" s="13">
        <v>0</v>
      </c>
      <c r="G45" s="9">
        <v>0</v>
      </c>
    </row>
    <row r="46" spans="1:7" ht="14.25">
      <c r="A46" s="10" t="s">
        <v>37</v>
      </c>
      <c r="B46" s="13">
        <v>12453137.049600003</v>
      </c>
      <c r="C46" s="13">
        <v>-4498971.9416000545</v>
      </c>
      <c r="D46" s="9">
        <v>7954165.107999949</v>
      </c>
      <c r="E46" s="13">
        <v>4843920</v>
      </c>
      <c r="F46" s="13">
        <v>4843920</v>
      </c>
      <c r="G46" s="9">
        <v>3110245.107999949</v>
      </c>
    </row>
    <row r="47" spans="1:7" ht="14.25">
      <c r="A47" s="10" t="s">
        <v>36</v>
      </c>
      <c r="B47" s="13">
        <v>0</v>
      </c>
      <c r="C47" s="13">
        <v>0</v>
      </c>
      <c r="D47" s="9">
        <v>0</v>
      </c>
      <c r="E47" s="13">
        <v>0</v>
      </c>
      <c r="F47" s="13">
        <v>0</v>
      </c>
      <c r="G47" s="9">
        <v>0</v>
      </c>
    </row>
    <row r="48" spans="1:7" ht="14.25">
      <c r="A48" s="12" t="s">
        <v>35</v>
      </c>
      <c r="B48" s="9">
        <v>141137879.7</v>
      </c>
      <c r="C48" s="9">
        <v>15129691.779999975</v>
      </c>
      <c r="D48" s="9">
        <v>156267571.47999993</v>
      </c>
      <c r="E48" s="9">
        <v>1662181.1884</v>
      </c>
      <c r="F48" s="9">
        <v>1662181.1884</v>
      </c>
      <c r="G48" s="9">
        <v>154605390.2916</v>
      </c>
    </row>
    <row r="49" spans="1:7" ht="14.25">
      <c r="A49" s="10" t="s">
        <v>34</v>
      </c>
      <c r="B49" s="13">
        <v>2773820.3</v>
      </c>
      <c r="C49" s="13">
        <v>11930866.19</v>
      </c>
      <c r="D49" s="9">
        <v>14704686.489999998</v>
      </c>
      <c r="E49" s="13">
        <v>638228.71</v>
      </c>
      <c r="F49" s="13">
        <v>638228.71</v>
      </c>
      <c r="G49" s="9">
        <v>14066457.779999997</v>
      </c>
    </row>
    <row r="50" spans="1:7" ht="14.25">
      <c r="A50" s="10" t="s">
        <v>33</v>
      </c>
      <c r="B50" s="13">
        <v>1343597.7899999998</v>
      </c>
      <c r="C50" s="13">
        <v>9458198.99</v>
      </c>
      <c r="D50" s="9">
        <v>10801796.78</v>
      </c>
      <c r="E50" s="13">
        <v>171805.11560000002</v>
      </c>
      <c r="F50" s="13">
        <v>171805.11560000002</v>
      </c>
      <c r="G50" s="9">
        <v>10629991.6644</v>
      </c>
    </row>
    <row r="51" spans="1:7" ht="14.25">
      <c r="A51" s="10" t="s">
        <v>32</v>
      </c>
      <c r="B51" s="13">
        <v>129957315.84</v>
      </c>
      <c r="C51" s="13">
        <v>-16621589.25000003</v>
      </c>
      <c r="D51" s="9">
        <v>113335726.58999997</v>
      </c>
      <c r="E51" s="13">
        <v>0</v>
      </c>
      <c r="F51" s="13">
        <v>0</v>
      </c>
      <c r="G51" s="9">
        <v>113335726.58999997</v>
      </c>
    </row>
    <row r="52" spans="1:7" ht="14.25">
      <c r="A52" s="10" t="s">
        <v>31</v>
      </c>
      <c r="B52" s="13">
        <v>0</v>
      </c>
      <c r="C52" s="13">
        <v>54958.48</v>
      </c>
      <c r="D52" s="9">
        <v>54958.48</v>
      </c>
      <c r="E52" s="13">
        <v>54958.48</v>
      </c>
      <c r="F52" s="13">
        <v>54958.48</v>
      </c>
      <c r="G52" s="9">
        <v>0</v>
      </c>
    </row>
    <row r="53" spans="1:7" ht="14.25">
      <c r="A53" s="10" t="s">
        <v>30</v>
      </c>
      <c r="B53" s="13">
        <v>0</v>
      </c>
      <c r="C53" s="13">
        <v>0</v>
      </c>
      <c r="D53" s="9">
        <v>0</v>
      </c>
      <c r="E53" s="13">
        <v>0</v>
      </c>
      <c r="F53" s="13">
        <v>0</v>
      </c>
      <c r="G53" s="9">
        <v>0</v>
      </c>
    </row>
    <row r="54" spans="1:7" ht="14.25">
      <c r="A54" s="10" t="s">
        <v>29</v>
      </c>
      <c r="B54" s="13">
        <v>6332517.169999999</v>
      </c>
      <c r="C54" s="13">
        <v>10457827.520000005</v>
      </c>
      <c r="D54" s="9">
        <v>16790344.690000005</v>
      </c>
      <c r="E54" s="13">
        <v>588420.4592</v>
      </c>
      <c r="F54" s="13">
        <v>588420.4592</v>
      </c>
      <c r="G54" s="9">
        <v>16201924.230800005</v>
      </c>
    </row>
    <row r="55" spans="1:7" ht="14.25">
      <c r="A55" s="10" t="s">
        <v>28</v>
      </c>
      <c r="B55" s="13">
        <v>0</v>
      </c>
      <c r="C55" s="13">
        <v>0</v>
      </c>
      <c r="D55" s="9">
        <v>0</v>
      </c>
      <c r="E55" s="13">
        <v>0</v>
      </c>
      <c r="F55" s="13">
        <v>0</v>
      </c>
      <c r="G55" s="9">
        <v>0</v>
      </c>
    </row>
    <row r="56" spans="1:7" ht="14.25">
      <c r="A56" s="10" t="s">
        <v>27</v>
      </c>
      <c r="B56" s="13">
        <v>0</v>
      </c>
      <c r="C56" s="13">
        <v>0</v>
      </c>
      <c r="D56" s="9">
        <v>0</v>
      </c>
      <c r="E56" s="13">
        <v>0</v>
      </c>
      <c r="F56" s="13">
        <v>0</v>
      </c>
      <c r="G56" s="9">
        <v>0</v>
      </c>
    </row>
    <row r="57" spans="1:7" ht="14.25">
      <c r="A57" s="10" t="s">
        <v>26</v>
      </c>
      <c r="B57" s="13">
        <v>730628.6</v>
      </c>
      <c r="C57" s="13">
        <v>-150570.15</v>
      </c>
      <c r="D57" s="9">
        <v>580058.45</v>
      </c>
      <c r="E57" s="13">
        <v>208768.42360000004</v>
      </c>
      <c r="F57" s="13">
        <v>208768.42360000004</v>
      </c>
      <c r="G57" s="9">
        <v>371290.0263999999</v>
      </c>
    </row>
    <row r="58" spans="1:7" ht="14.25">
      <c r="A58" s="12" t="s">
        <v>25</v>
      </c>
      <c r="B58" s="9">
        <v>212462030.03</v>
      </c>
      <c r="C58" s="9">
        <v>-25183855.61999999</v>
      </c>
      <c r="D58" s="9">
        <v>187278174.41000003</v>
      </c>
      <c r="E58" s="9">
        <v>109925180.57000001</v>
      </c>
      <c r="F58" s="9">
        <v>101557332.21999998</v>
      </c>
      <c r="G58" s="9">
        <v>77352993.84000002</v>
      </c>
    </row>
    <row r="59" spans="1:7" ht="14.25">
      <c r="A59" s="10" t="s">
        <v>24</v>
      </c>
      <c r="B59" s="13">
        <v>0</v>
      </c>
      <c r="C59" s="13">
        <v>0</v>
      </c>
      <c r="D59" s="9">
        <v>0</v>
      </c>
      <c r="E59" s="13">
        <v>0</v>
      </c>
      <c r="F59" s="13">
        <v>0</v>
      </c>
      <c r="G59" s="9">
        <v>0</v>
      </c>
    </row>
    <row r="60" spans="1:7" ht="14.25">
      <c r="A60" s="10" t="s">
        <v>23</v>
      </c>
      <c r="B60" s="13">
        <v>212462030.03</v>
      </c>
      <c r="C60" s="13">
        <v>-25183855.61999999</v>
      </c>
      <c r="D60" s="9">
        <v>187278174.41000003</v>
      </c>
      <c r="E60" s="13">
        <v>109925180.57000001</v>
      </c>
      <c r="F60" s="13">
        <v>101557332.21999998</v>
      </c>
      <c r="G60" s="9">
        <v>77352993.84000002</v>
      </c>
    </row>
    <row r="61" spans="1:7" ht="14.25">
      <c r="A61" s="10" t="s">
        <v>22</v>
      </c>
      <c r="B61" s="13">
        <v>0</v>
      </c>
      <c r="C61" s="13">
        <v>0</v>
      </c>
      <c r="D61" s="9">
        <v>0</v>
      </c>
      <c r="E61" s="13">
        <v>0</v>
      </c>
      <c r="F61" s="13">
        <v>0</v>
      </c>
      <c r="G61" s="9">
        <v>0</v>
      </c>
    </row>
    <row r="62" spans="1:7" ht="14.25">
      <c r="A62" s="12" t="s">
        <v>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ht="14.25">
      <c r="A63" s="10" t="s">
        <v>20</v>
      </c>
      <c r="B63" s="13">
        <v>0</v>
      </c>
      <c r="C63" s="13">
        <v>0</v>
      </c>
      <c r="D63" s="9">
        <v>0</v>
      </c>
      <c r="E63" s="13">
        <v>0</v>
      </c>
      <c r="F63" s="13">
        <v>0</v>
      </c>
      <c r="G63" s="9">
        <v>0</v>
      </c>
    </row>
    <row r="64" spans="1:7" ht="14.25">
      <c r="A64" s="10" t="s">
        <v>19</v>
      </c>
      <c r="B64" s="13">
        <v>0</v>
      </c>
      <c r="C64" s="13">
        <v>0</v>
      </c>
      <c r="D64" s="9">
        <v>0</v>
      </c>
      <c r="E64" s="13">
        <v>0</v>
      </c>
      <c r="F64" s="13">
        <v>0</v>
      </c>
      <c r="G64" s="9">
        <v>0</v>
      </c>
    </row>
    <row r="65" spans="1:7" ht="14.25">
      <c r="A65" s="10" t="s">
        <v>18</v>
      </c>
      <c r="B65" s="13">
        <v>0</v>
      </c>
      <c r="C65" s="13">
        <v>0</v>
      </c>
      <c r="D65" s="9">
        <v>0</v>
      </c>
      <c r="E65" s="13">
        <v>0</v>
      </c>
      <c r="F65" s="13">
        <v>0</v>
      </c>
      <c r="G65" s="9">
        <v>0</v>
      </c>
    </row>
    <row r="66" spans="1:7" ht="14.25">
      <c r="A66" s="10" t="s">
        <v>17</v>
      </c>
      <c r="B66" s="13">
        <v>0</v>
      </c>
      <c r="C66" s="13">
        <v>0</v>
      </c>
      <c r="D66" s="9">
        <v>0</v>
      </c>
      <c r="E66" s="13">
        <v>0</v>
      </c>
      <c r="F66" s="13">
        <v>0</v>
      </c>
      <c r="G66" s="9">
        <v>0</v>
      </c>
    </row>
    <row r="67" spans="1:7" ht="14.25">
      <c r="A67" s="10" t="s">
        <v>16</v>
      </c>
      <c r="B67" s="13">
        <v>0</v>
      </c>
      <c r="C67" s="13">
        <v>0</v>
      </c>
      <c r="D67" s="9">
        <v>0</v>
      </c>
      <c r="E67" s="13">
        <v>0</v>
      </c>
      <c r="F67" s="13">
        <v>0</v>
      </c>
      <c r="G67" s="9">
        <v>0</v>
      </c>
    </row>
    <row r="68" spans="1:7" ht="14.25">
      <c r="A68" s="10" t="s">
        <v>15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ht="14.25">
      <c r="A69" s="10" t="s">
        <v>14</v>
      </c>
      <c r="B69" s="13">
        <v>0</v>
      </c>
      <c r="C69" s="13">
        <v>0</v>
      </c>
      <c r="D69" s="9">
        <v>0</v>
      </c>
      <c r="E69" s="13">
        <v>0</v>
      </c>
      <c r="F69" s="13">
        <v>0</v>
      </c>
      <c r="G69" s="9">
        <v>0</v>
      </c>
    </row>
    <row r="70" spans="1:7" ht="14.25">
      <c r="A70" s="10" t="s">
        <v>13</v>
      </c>
      <c r="B70" s="13">
        <v>0</v>
      </c>
      <c r="C70" s="13">
        <v>0</v>
      </c>
      <c r="D70" s="9">
        <v>0</v>
      </c>
      <c r="E70" s="13">
        <v>0</v>
      </c>
      <c r="F70" s="13">
        <v>0</v>
      </c>
      <c r="G70" s="9">
        <v>0</v>
      </c>
    </row>
    <row r="71" spans="1:7" ht="14.25">
      <c r="A71" s="12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9">
        <v>0</v>
      </c>
    </row>
    <row r="72" spans="1:7" ht="14.25">
      <c r="A72" s="10" t="s">
        <v>11</v>
      </c>
      <c r="B72" s="13">
        <v>0</v>
      </c>
      <c r="C72" s="13">
        <v>0</v>
      </c>
      <c r="D72" s="9">
        <v>0</v>
      </c>
      <c r="E72" s="13">
        <v>0</v>
      </c>
      <c r="F72" s="13">
        <v>0</v>
      </c>
      <c r="G72" s="9">
        <v>0</v>
      </c>
    </row>
    <row r="73" spans="1:7" ht="14.25">
      <c r="A73" s="10" t="s">
        <v>10</v>
      </c>
      <c r="B73" s="13">
        <v>0</v>
      </c>
      <c r="C73" s="13">
        <v>0</v>
      </c>
      <c r="D73" s="9">
        <v>0</v>
      </c>
      <c r="E73" s="13">
        <v>0</v>
      </c>
      <c r="F73" s="13">
        <v>0</v>
      </c>
      <c r="G73" s="9">
        <v>0</v>
      </c>
    </row>
    <row r="74" spans="1:7" ht="14.25">
      <c r="A74" s="10" t="s">
        <v>9</v>
      </c>
      <c r="B74" s="13">
        <v>0</v>
      </c>
      <c r="C74" s="13">
        <v>0</v>
      </c>
      <c r="D74" s="9">
        <v>0</v>
      </c>
      <c r="E74" s="13">
        <v>0</v>
      </c>
      <c r="F74" s="13">
        <v>0</v>
      </c>
      <c r="G74" s="9">
        <v>0</v>
      </c>
    </row>
    <row r="75" spans="1:7" ht="14.25">
      <c r="A75" s="12" t="s">
        <v>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ht="14.25">
      <c r="A76" s="10" t="s">
        <v>7</v>
      </c>
      <c r="B76" s="13">
        <v>0</v>
      </c>
      <c r="C76" s="13">
        <v>0</v>
      </c>
      <c r="D76" s="9">
        <v>0</v>
      </c>
      <c r="E76" s="13">
        <v>0</v>
      </c>
      <c r="F76" s="13">
        <v>0</v>
      </c>
      <c r="G76" s="9">
        <v>0</v>
      </c>
    </row>
    <row r="77" spans="1:7" ht="14.25">
      <c r="A77" s="10" t="s">
        <v>6</v>
      </c>
      <c r="B77" s="13">
        <v>0</v>
      </c>
      <c r="C77" s="13">
        <v>0</v>
      </c>
      <c r="D77" s="9">
        <v>0</v>
      </c>
      <c r="E77" s="13">
        <v>0</v>
      </c>
      <c r="F77" s="13">
        <v>0</v>
      </c>
      <c r="G77" s="9">
        <v>0</v>
      </c>
    </row>
    <row r="78" spans="1:7" ht="14.25">
      <c r="A78" s="10" t="s">
        <v>5</v>
      </c>
      <c r="B78" s="13">
        <v>0</v>
      </c>
      <c r="C78" s="13">
        <v>0</v>
      </c>
      <c r="D78" s="9">
        <v>0</v>
      </c>
      <c r="E78" s="13">
        <v>0</v>
      </c>
      <c r="F78" s="13">
        <v>0</v>
      </c>
      <c r="G78" s="9">
        <v>0</v>
      </c>
    </row>
    <row r="79" spans="1:7" ht="14.25">
      <c r="A79" s="10" t="s">
        <v>4</v>
      </c>
      <c r="B79" s="13">
        <v>0</v>
      </c>
      <c r="C79" s="13">
        <v>0</v>
      </c>
      <c r="D79" s="9">
        <v>0</v>
      </c>
      <c r="E79" s="13">
        <v>0</v>
      </c>
      <c r="F79" s="13">
        <v>0</v>
      </c>
      <c r="G79" s="9">
        <v>0</v>
      </c>
    </row>
    <row r="80" spans="1:7" ht="14.25">
      <c r="A80" s="10" t="s">
        <v>3</v>
      </c>
      <c r="B80" s="13">
        <v>0</v>
      </c>
      <c r="C80" s="13">
        <v>0</v>
      </c>
      <c r="D80" s="9">
        <v>0</v>
      </c>
      <c r="E80" s="13">
        <v>0</v>
      </c>
      <c r="F80" s="13">
        <v>0</v>
      </c>
      <c r="G80" s="9">
        <v>0</v>
      </c>
    </row>
    <row r="81" spans="1:7" ht="14.25">
      <c r="A81" s="10" t="s">
        <v>2</v>
      </c>
      <c r="B81" s="13">
        <v>0</v>
      </c>
      <c r="C81" s="13">
        <v>0</v>
      </c>
      <c r="D81" s="9">
        <v>0</v>
      </c>
      <c r="E81" s="13">
        <v>0</v>
      </c>
      <c r="F81" s="13">
        <v>0</v>
      </c>
      <c r="G81" s="9">
        <v>0</v>
      </c>
    </row>
    <row r="82" spans="1:7" ht="14.25">
      <c r="A82" s="10" t="s">
        <v>1</v>
      </c>
      <c r="B82" s="13">
        <v>0</v>
      </c>
      <c r="C82" s="13">
        <v>0</v>
      </c>
      <c r="D82" s="9">
        <v>0</v>
      </c>
      <c r="E82" s="13">
        <v>0</v>
      </c>
      <c r="F82" s="13">
        <v>0</v>
      </c>
      <c r="G82" s="9">
        <v>0</v>
      </c>
    </row>
    <row r="83" spans="1:7" ht="14.25">
      <c r="A83" s="16"/>
      <c r="B83" s="7"/>
      <c r="C83" s="7"/>
      <c r="D83" s="7"/>
      <c r="E83" s="7"/>
      <c r="F83" s="7"/>
      <c r="G83" s="7"/>
    </row>
    <row r="84" spans="1:7" ht="14.25">
      <c r="A84" s="15" t="s">
        <v>74</v>
      </c>
      <c r="B84" s="5">
        <f aca="true" t="shared" si="1" ref="B84:G84">SUM(B85,B93,B103,B113,B123,B133,B137,B146,B150)</f>
        <v>1524897576.8969996</v>
      </c>
      <c r="C84" s="5">
        <f t="shared" si="1"/>
        <v>23116500.28300049</v>
      </c>
      <c r="D84" s="5">
        <f t="shared" si="1"/>
        <v>1548014077.18</v>
      </c>
      <c r="E84" s="5">
        <f t="shared" si="1"/>
        <v>826772635.1772013</v>
      </c>
      <c r="F84" s="5">
        <f t="shared" si="1"/>
        <v>809669123.9492016</v>
      </c>
      <c r="G84" s="5">
        <f t="shared" si="1"/>
        <v>721241442.0027986</v>
      </c>
    </row>
    <row r="85" spans="1:7" ht="14.25">
      <c r="A85" s="12" t="s">
        <v>73</v>
      </c>
      <c r="B85" s="9">
        <v>1176443685.850199</v>
      </c>
      <c r="C85" s="9">
        <v>653905.2924002483</v>
      </c>
      <c r="D85" s="9">
        <v>1177097591.142599</v>
      </c>
      <c r="E85" s="9">
        <v>727387535.170001</v>
      </c>
      <c r="F85" s="9">
        <v>713334468.0300012</v>
      </c>
      <c r="G85" s="9">
        <v>449710055.9725981</v>
      </c>
    </row>
    <row r="86" spans="1:7" ht="14.25">
      <c r="A86" s="10" t="s">
        <v>72</v>
      </c>
      <c r="B86" s="14">
        <v>508733488.05999815</v>
      </c>
      <c r="C86" s="14">
        <v>10471373.240000002</v>
      </c>
      <c r="D86" s="9">
        <v>519204861.29999816</v>
      </c>
      <c r="E86" s="14">
        <v>403753543.8500029</v>
      </c>
      <c r="F86" s="14">
        <v>403753543.8500029</v>
      </c>
      <c r="G86" s="9">
        <v>115451317.44999528</v>
      </c>
    </row>
    <row r="87" spans="1:7" ht="14.2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v>0</v>
      </c>
    </row>
    <row r="88" spans="1:7" ht="14.25">
      <c r="A88" s="10" t="s">
        <v>70</v>
      </c>
      <c r="B88" s="14">
        <v>282115470.4094</v>
      </c>
      <c r="C88" s="14">
        <v>-2475995.8775999956</v>
      </c>
      <c r="D88" s="9">
        <v>279639474.5318</v>
      </c>
      <c r="E88" s="14">
        <v>122995506.9399994</v>
      </c>
      <c r="F88" s="14">
        <v>122995506.9399994</v>
      </c>
      <c r="G88" s="9">
        <v>156643967.59180057</v>
      </c>
    </row>
    <row r="89" spans="1:7" ht="14.25">
      <c r="A89" s="10" t="s">
        <v>69</v>
      </c>
      <c r="B89" s="14">
        <v>185672983.6746005</v>
      </c>
      <c r="C89" s="14">
        <v>2481237.4926002175</v>
      </c>
      <c r="D89" s="9">
        <v>188154221.16720074</v>
      </c>
      <c r="E89" s="14">
        <v>135412856.50999883</v>
      </c>
      <c r="F89" s="14">
        <v>121359789.36999898</v>
      </c>
      <c r="G89" s="9">
        <v>52741364.657201916</v>
      </c>
    </row>
    <row r="90" spans="1:7" ht="14.25">
      <c r="A90" s="10" t="s">
        <v>68</v>
      </c>
      <c r="B90" s="14">
        <v>120345588.6587</v>
      </c>
      <c r="C90" s="14">
        <v>-11800483.92159998</v>
      </c>
      <c r="D90" s="9">
        <v>108545104.73710002</v>
      </c>
      <c r="E90" s="14">
        <v>43629591.31</v>
      </c>
      <c r="F90" s="14">
        <v>43629591.31</v>
      </c>
      <c r="G90" s="9">
        <v>64915513.42710002</v>
      </c>
    </row>
    <row r="91" spans="1:7" ht="14.25">
      <c r="A91" s="10" t="s">
        <v>67</v>
      </c>
      <c r="B91" s="14">
        <v>19873114.0465</v>
      </c>
      <c r="C91" s="14">
        <v>11729292.916899988</v>
      </c>
      <c r="D91" s="9">
        <v>31602406.96339999</v>
      </c>
      <c r="E91" s="14">
        <v>0</v>
      </c>
      <c r="F91" s="14">
        <v>0</v>
      </c>
      <c r="G91" s="9">
        <v>31602406.96339999</v>
      </c>
    </row>
    <row r="92" spans="1:7" ht="14.25">
      <c r="A92" s="10" t="s">
        <v>66</v>
      </c>
      <c r="B92" s="14">
        <v>59703041.001000315</v>
      </c>
      <c r="C92" s="14">
        <v>-9751518.557899984</v>
      </c>
      <c r="D92" s="9">
        <v>49951522.44310033</v>
      </c>
      <c r="E92" s="14">
        <v>21596036.559999984</v>
      </c>
      <c r="F92" s="14">
        <v>21596036.559999984</v>
      </c>
      <c r="G92" s="9">
        <v>28355485.88310035</v>
      </c>
    </row>
    <row r="93" spans="1:7" ht="14.25">
      <c r="A93" s="12" t="s">
        <v>65</v>
      </c>
      <c r="B93" s="9">
        <v>67473334.65019996</v>
      </c>
      <c r="C93" s="9">
        <v>3968968.5338999825</v>
      </c>
      <c r="D93" s="9">
        <v>71442303.18409994</v>
      </c>
      <c r="E93" s="9">
        <v>7776772.90640002</v>
      </c>
      <c r="F93" s="9">
        <v>7508874.648400022</v>
      </c>
      <c r="G93" s="9">
        <v>63665530.27769993</v>
      </c>
    </row>
    <row r="94" spans="1:7" ht="14.25">
      <c r="A94" s="10" t="s">
        <v>64</v>
      </c>
      <c r="B94" s="14">
        <v>32716438.32909998</v>
      </c>
      <c r="C94" s="14">
        <v>3544877.8119999804</v>
      </c>
      <c r="D94" s="9">
        <v>36261316.14109996</v>
      </c>
      <c r="E94" s="14">
        <v>4051379.95510002</v>
      </c>
      <c r="F94" s="14">
        <v>4049131.5771000218</v>
      </c>
      <c r="G94" s="9">
        <v>32209936.18599994</v>
      </c>
    </row>
    <row r="95" spans="1:7" ht="14.25">
      <c r="A95" s="10" t="s">
        <v>63</v>
      </c>
      <c r="B95" s="14">
        <v>115949.99</v>
      </c>
      <c r="C95" s="14">
        <v>25567.51000000001</v>
      </c>
      <c r="D95" s="9">
        <v>141517.5</v>
      </c>
      <c r="E95" s="14">
        <v>59777.4995</v>
      </c>
      <c r="F95" s="14">
        <v>59777.4995</v>
      </c>
      <c r="G95" s="9">
        <v>81740.0005</v>
      </c>
    </row>
    <row r="96" spans="1:7" ht="14.25">
      <c r="A96" s="10" t="s">
        <v>62</v>
      </c>
      <c r="B96" s="14">
        <v>0</v>
      </c>
      <c r="C96" s="14">
        <v>0</v>
      </c>
      <c r="D96" s="9">
        <v>0</v>
      </c>
      <c r="E96" s="14">
        <v>0</v>
      </c>
      <c r="F96" s="14">
        <v>0</v>
      </c>
      <c r="G96" s="9">
        <v>0</v>
      </c>
    </row>
    <row r="97" spans="1:7" ht="14.25">
      <c r="A97" s="10" t="s">
        <v>61</v>
      </c>
      <c r="B97" s="14">
        <v>8397078.280000001</v>
      </c>
      <c r="C97" s="14">
        <v>-110844.49999999767</v>
      </c>
      <c r="D97" s="9">
        <v>8286233.780000003</v>
      </c>
      <c r="E97" s="14">
        <v>188708.90879999995</v>
      </c>
      <c r="F97" s="14">
        <v>188708.90879999998</v>
      </c>
      <c r="G97" s="9">
        <v>8097524.871200003</v>
      </c>
    </row>
    <row r="98" spans="1:7" ht="14.25">
      <c r="A98" s="11" t="s">
        <v>60</v>
      </c>
      <c r="B98" s="14">
        <v>11527280.003100002</v>
      </c>
      <c r="C98" s="14">
        <v>3270117.0799999987</v>
      </c>
      <c r="D98" s="9">
        <v>14797397.0831</v>
      </c>
      <c r="E98" s="14">
        <v>1001022.9019999998</v>
      </c>
      <c r="F98" s="14">
        <v>986596.3519999998</v>
      </c>
      <c r="G98" s="9">
        <v>13796374.1811</v>
      </c>
    </row>
    <row r="99" spans="1:7" ht="14.25">
      <c r="A99" s="10" t="s">
        <v>59</v>
      </c>
      <c r="B99" s="14">
        <v>7421678.167799982</v>
      </c>
      <c r="C99" s="14">
        <v>-931993.4164999996</v>
      </c>
      <c r="D99" s="9">
        <v>6489684.751299983</v>
      </c>
      <c r="E99" s="14">
        <v>1944617.4464000005</v>
      </c>
      <c r="F99" s="14">
        <v>1699289.3164</v>
      </c>
      <c r="G99" s="9">
        <v>4545067.304899982</v>
      </c>
    </row>
    <row r="100" spans="1:7" ht="14.25">
      <c r="A100" s="10" t="s">
        <v>58</v>
      </c>
      <c r="B100" s="14">
        <v>2780034.8000000026</v>
      </c>
      <c r="C100" s="14">
        <v>-1988589.375599999</v>
      </c>
      <c r="D100" s="9">
        <v>791445.4244000036</v>
      </c>
      <c r="E100" s="14">
        <v>98244.8224</v>
      </c>
      <c r="F100" s="14">
        <v>98244.8224</v>
      </c>
      <c r="G100" s="9">
        <v>693200.6020000037</v>
      </c>
    </row>
    <row r="101" spans="1:7" ht="14.2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v>0</v>
      </c>
    </row>
    <row r="102" spans="1:7" ht="14.25">
      <c r="A102" s="10" t="s">
        <v>56</v>
      </c>
      <c r="B102" s="14">
        <v>4514875.080200002</v>
      </c>
      <c r="C102" s="14">
        <v>159833.42399999988</v>
      </c>
      <c r="D102" s="9">
        <v>4674708.504200001</v>
      </c>
      <c r="E102" s="14">
        <v>433021.37220000004</v>
      </c>
      <c r="F102" s="14">
        <v>427126.17220000003</v>
      </c>
      <c r="G102" s="9">
        <v>4241687.132000001</v>
      </c>
    </row>
    <row r="103" spans="1:7" ht="14.25">
      <c r="A103" s="12" t="s">
        <v>55</v>
      </c>
      <c r="B103" s="14">
        <v>231759543.1497007</v>
      </c>
      <c r="C103" s="14">
        <v>10109328.77670026</v>
      </c>
      <c r="D103" s="14">
        <v>241868871.9264009</v>
      </c>
      <c r="E103" s="14">
        <v>80833299.41050024</v>
      </c>
      <c r="F103" s="14">
        <v>78068724.58050042</v>
      </c>
      <c r="G103" s="14">
        <v>161035572.51590067</v>
      </c>
    </row>
    <row r="104" spans="1:7" ht="14.25">
      <c r="A104" s="10" t="s">
        <v>54</v>
      </c>
      <c r="B104" s="14">
        <v>65621664.61970049</v>
      </c>
      <c r="C104" s="14">
        <v>-1425003.921300292</v>
      </c>
      <c r="D104" s="9">
        <v>64196660.6984002</v>
      </c>
      <c r="E104" s="14">
        <v>35261824.30000037</v>
      </c>
      <c r="F104" s="14">
        <v>35259611.30000043</v>
      </c>
      <c r="G104" s="9">
        <v>28934836.39839983</v>
      </c>
    </row>
    <row r="105" spans="1:7" ht="14.25">
      <c r="A105" s="10" t="s">
        <v>53</v>
      </c>
      <c r="B105" s="14">
        <v>3730357.2799999993</v>
      </c>
      <c r="C105" s="14">
        <v>-1783479.6412</v>
      </c>
      <c r="D105" s="9">
        <v>1946877.6387999994</v>
      </c>
      <c r="E105" s="14">
        <v>423704.41599999997</v>
      </c>
      <c r="F105" s="14">
        <v>423704.41599999997</v>
      </c>
      <c r="G105" s="9">
        <v>1523173.2227999994</v>
      </c>
    </row>
    <row r="106" spans="1:7" ht="14.25">
      <c r="A106" s="10" t="s">
        <v>52</v>
      </c>
      <c r="B106" s="14">
        <v>87967944.97000016</v>
      </c>
      <c r="C106" s="14">
        <v>-1023287.4679999948</v>
      </c>
      <c r="D106" s="9">
        <v>86944657.50200017</v>
      </c>
      <c r="E106" s="14">
        <v>35577036.57259988</v>
      </c>
      <c r="F106" s="14">
        <v>33208474.6926</v>
      </c>
      <c r="G106" s="9">
        <v>51367620.92940029</v>
      </c>
    </row>
    <row r="107" spans="1:7" ht="14.25">
      <c r="A107" s="10" t="s">
        <v>51</v>
      </c>
      <c r="B107" s="14">
        <v>1561149.06</v>
      </c>
      <c r="C107" s="14">
        <v>1047909.54</v>
      </c>
      <c r="D107" s="9">
        <v>2609058.6</v>
      </c>
      <c r="E107" s="14">
        <v>767914.5799999998</v>
      </c>
      <c r="F107" s="14">
        <v>767914.5799999998</v>
      </c>
      <c r="G107" s="9">
        <v>1841144.0200000003</v>
      </c>
    </row>
    <row r="108" spans="1:7" ht="14.25">
      <c r="A108" s="10" t="s">
        <v>50</v>
      </c>
      <c r="B108" s="14">
        <v>31658283.010000017</v>
      </c>
      <c r="C108" s="14">
        <v>3318139.5600000024</v>
      </c>
      <c r="D108" s="9">
        <v>34976422.57000002</v>
      </c>
      <c r="E108" s="14">
        <v>4040070.8419</v>
      </c>
      <c r="F108" s="14">
        <v>3954864.2019</v>
      </c>
      <c r="G108" s="9">
        <v>30936351.728100024</v>
      </c>
    </row>
    <row r="109" spans="1:7" ht="14.25">
      <c r="A109" s="10" t="s">
        <v>49</v>
      </c>
      <c r="B109" s="14">
        <v>11148595.840000002</v>
      </c>
      <c r="C109" s="14">
        <v>-5485759.359999999</v>
      </c>
      <c r="D109" s="9">
        <v>5662836.480000002</v>
      </c>
      <c r="E109" s="14">
        <v>271750.18</v>
      </c>
      <c r="F109" s="14">
        <v>271750.18</v>
      </c>
      <c r="G109" s="9">
        <v>5391086.300000003</v>
      </c>
    </row>
    <row r="110" spans="1:7" ht="14.25">
      <c r="A110" s="10" t="s">
        <v>48</v>
      </c>
      <c r="B110" s="14">
        <v>8880849.219999995</v>
      </c>
      <c r="C110" s="14">
        <v>-1411008.8509999993</v>
      </c>
      <c r="D110" s="9">
        <v>7469840.368999995</v>
      </c>
      <c r="E110" s="14">
        <v>403374.59</v>
      </c>
      <c r="F110" s="14">
        <v>392753.25</v>
      </c>
      <c r="G110" s="9">
        <v>7066465.778999995</v>
      </c>
    </row>
    <row r="111" spans="1:7" ht="14.25">
      <c r="A111" s="10" t="s">
        <v>47</v>
      </c>
      <c r="B111" s="14">
        <v>14282050.889999999</v>
      </c>
      <c r="C111" s="14">
        <v>-7519141.000000002</v>
      </c>
      <c r="D111" s="9">
        <v>6762909.889999997</v>
      </c>
      <c r="E111" s="14">
        <v>255165.86000000002</v>
      </c>
      <c r="F111" s="14">
        <v>255165.86000000002</v>
      </c>
      <c r="G111" s="9">
        <v>6507744.029999997</v>
      </c>
    </row>
    <row r="112" spans="1:7" ht="14.25">
      <c r="A112" s="10" t="s">
        <v>46</v>
      </c>
      <c r="B112" s="14">
        <v>6908648.260000007</v>
      </c>
      <c r="C112" s="14">
        <v>24390959.918200545</v>
      </c>
      <c r="D112" s="9">
        <v>31299608.17820055</v>
      </c>
      <c r="E112" s="14">
        <v>3832458.069999984</v>
      </c>
      <c r="F112" s="14">
        <v>3534486.0999999833</v>
      </c>
      <c r="G112" s="9">
        <v>27467150.108200565</v>
      </c>
    </row>
    <row r="113" spans="1:7" ht="14.25">
      <c r="A113" s="12" t="s">
        <v>45</v>
      </c>
      <c r="B113" s="14">
        <v>1572644.3998</v>
      </c>
      <c r="C113" s="14">
        <v>1970994.0200000005</v>
      </c>
      <c r="D113" s="14">
        <v>3543638.4198000003</v>
      </c>
      <c r="E113" s="14">
        <v>1228305.6</v>
      </c>
      <c r="F113" s="14">
        <v>1210334.6</v>
      </c>
      <c r="G113" s="14">
        <v>2315332.8198</v>
      </c>
    </row>
    <row r="114" spans="1:7" ht="14.25">
      <c r="A114" s="10" t="s">
        <v>44</v>
      </c>
      <c r="B114" s="14">
        <v>0</v>
      </c>
      <c r="C114" s="14">
        <v>310001</v>
      </c>
      <c r="D114" s="9">
        <v>310001</v>
      </c>
      <c r="E114" s="14">
        <v>310001</v>
      </c>
      <c r="F114" s="14">
        <v>310001</v>
      </c>
      <c r="G114" s="9">
        <v>0</v>
      </c>
    </row>
    <row r="115" spans="1:7" ht="14.2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v>0</v>
      </c>
    </row>
    <row r="116" spans="1:7" ht="14.2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v>0</v>
      </c>
    </row>
    <row r="117" spans="1:7" ht="14.25">
      <c r="A117" s="10" t="s">
        <v>41</v>
      </c>
      <c r="B117" s="14">
        <v>1572644.3998</v>
      </c>
      <c r="C117" s="14">
        <v>1660993.0200000005</v>
      </c>
      <c r="D117" s="9">
        <v>3233637.4198000003</v>
      </c>
      <c r="E117" s="14">
        <v>918304.6</v>
      </c>
      <c r="F117" s="14">
        <v>900333.6</v>
      </c>
      <c r="G117" s="9">
        <v>2315332.8198</v>
      </c>
    </row>
    <row r="118" spans="1:7" ht="14.2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v>0</v>
      </c>
    </row>
    <row r="119" spans="1:7" ht="14.2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v>0</v>
      </c>
    </row>
    <row r="120" spans="1:7" ht="14.2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v>0</v>
      </c>
    </row>
    <row r="121" spans="1:7" ht="14.2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v>0</v>
      </c>
    </row>
    <row r="122" spans="1:7" ht="14.2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v>0</v>
      </c>
    </row>
    <row r="123" spans="1:256" ht="14.25">
      <c r="A123" s="12" t="s">
        <v>35</v>
      </c>
      <c r="B123" s="14">
        <v>13148368.8471</v>
      </c>
      <c r="C123" s="14">
        <v>2920750.9499999997</v>
      </c>
      <c r="D123" s="14">
        <v>16069119.7971</v>
      </c>
      <c r="E123" s="14">
        <v>1876542.8102999995</v>
      </c>
      <c r="F123" s="14">
        <v>1876542.8102999995</v>
      </c>
      <c r="G123" s="14">
        <v>14192576.986799998</v>
      </c>
      <c r="H123" s="14">
        <f aca="true" t="shared" si="2" ref="H123:BN123">SUM(H124:H132)</f>
        <v>0</v>
      </c>
      <c r="I123" s="14">
        <f t="shared" si="2"/>
        <v>0</v>
      </c>
      <c r="J123" s="14">
        <f t="shared" si="2"/>
        <v>0</v>
      </c>
      <c r="K123" s="14">
        <f t="shared" si="2"/>
        <v>0</v>
      </c>
      <c r="L123" s="14">
        <f t="shared" si="2"/>
        <v>0</v>
      </c>
      <c r="M123" s="14">
        <f t="shared" si="2"/>
        <v>0</v>
      </c>
      <c r="N123" s="14">
        <f t="shared" si="2"/>
        <v>0</v>
      </c>
      <c r="O123" s="14">
        <f t="shared" si="2"/>
        <v>0</v>
      </c>
      <c r="P123" s="14">
        <f t="shared" si="2"/>
        <v>0</v>
      </c>
      <c r="Q123" s="14">
        <f t="shared" si="2"/>
        <v>0</v>
      </c>
      <c r="R123" s="14">
        <f t="shared" si="2"/>
        <v>0</v>
      </c>
      <c r="S123" s="14">
        <f t="shared" si="2"/>
        <v>0</v>
      </c>
      <c r="T123" s="14">
        <f t="shared" si="2"/>
        <v>0</v>
      </c>
      <c r="U123" s="14">
        <f t="shared" si="2"/>
        <v>0</v>
      </c>
      <c r="V123" s="14">
        <f t="shared" si="2"/>
        <v>0</v>
      </c>
      <c r="W123" s="14">
        <f t="shared" si="2"/>
        <v>0</v>
      </c>
      <c r="X123" s="14">
        <f t="shared" si="2"/>
        <v>0</v>
      </c>
      <c r="Y123" s="14">
        <f t="shared" si="2"/>
        <v>0</v>
      </c>
      <c r="Z123" s="14">
        <f t="shared" si="2"/>
        <v>0</v>
      </c>
      <c r="AA123" s="14">
        <f t="shared" si="2"/>
        <v>0</v>
      </c>
      <c r="AB123" s="14">
        <f t="shared" si="2"/>
        <v>0</v>
      </c>
      <c r="AC123" s="14">
        <f t="shared" si="2"/>
        <v>0</v>
      </c>
      <c r="AD123" s="14">
        <f t="shared" si="2"/>
        <v>0</v>
      </c>
      <c r="AE123" s="14">
        <f t="shared" si="2"/>
        <v>0</v>
      </c>
      <c r="AF123" s="14">
        <f t="shared" si="2"/>
        <v>0</v>
      </c>
      <c r="AG123" s="14">
        <f t="shared" si="2"/>
        <v>0</v>
      </c>
      <c r="AH123" s="14">
        <f t="shared" si="2"/>
        <v>0</v>
      </c>
      <c r="AI123" s="14">
        <f t="shared" si="2"/>
        <v>0</v>
      </c>
      <c r="AJ123" s="14">
        <f t="shared" si="2"/>
        <v>0</v>
      </c>
      <c r="AK123" s="14">
        <f t="shared" si="2"/>
        <v>0</v>
      </c>
      <c r="AL123" s="14">
        <f t="shared" si="2"/>
        <v>0</v>
      </c>
      <c r="AM123" s="14">
        <f t="shared" si="2"/>
        <v>0</v>
      </c>
      <c r="AN123" s="14">
        <f t="shared" si="2"/>
        <v>0</v>
      </c>
      <c r="AO123" s="14">
        <f t="shared" si="2"/>
        <v>0</v>
      </c>
      <c r="AP123" s="14">
        <f t="shared" si="2"/>
        <v>0</v>
      </c>
      <c r="AQ123" s="14">
        <f t="shared" si="2"/>
        <v>0</v>
      </c>
      <c r="AR123" s="14">
        <f t="shared" si="2"/>
        <v>0</v>
      </c>
      <c r="AS123" s="14">
        <f t="shared" si="2"/>
        <v>0</v>
      </c>
      <c r="AT123" s="14">
        <f t="shared" si="2"/>
        <v>0</v>
      </c>
      <c r="AU123" s="14">
        <f t="shared" si="2"/>
        <v>0</v>
      </c>
      <c r="AV123" s="14">
        <f t="shared" si="2"/>
        <v>0</v>
      </c>
      <c r="AW123" s="14">
        <f t="shared" si="2"/>
        <v>0</v>
      </c>
      <c r="AX123" s="14">
        <f t="shared" si="2"/>
        <v>0</v>
      </c>
      <c r="AY123" s="14">
        <f t="shared" si="2"/>
        <v>0</v>
      </c>
      <c r="AZ123" s="14">
        <f t="shared" si="2"/>
        <v>0</v>
      </c>
      <c r="BA123" s="14">
        <f t="shared" si="2"/>
        <v>0</v>
      </c>
      <c r="BB123" s="14">
        <f t="shared" si="2"/>
        <v>0</v>
      </c>
      <c r="BC123" s="14">
        <f t="shared" si="2"/>
        <v>0</v>
      </c>
      <c r="BD123" s="14">
        <f t="shared" si="2"/>
        <v>0</v>
      </c>
      <c r="BE123" s="14">
        <f t="shared" si="2"/>
        <v>0</v>
      </c>
      <c r="BF123" s="14">
        <f t="shared" si="2"/>
        <v>0</v>
      </c>
      <c r="BG123" s="14">
        <f t="shared" si="2"/>
        <v>0</v>
      </c>
      <c r="BH123" s="14">
        <f t="shared" si="2"/>
        <v>0</v>
      </c>
      <c r="BI123" s="14">
        <f t="shared" si="2"/>
        <v>0</v>
      </c>
      <c r="BJ123" s="14">
        <f t="shared" si="2"/>
        <v>0</v>
      </c>
      <c r="BK123" s="14">
        <f t="shared" si="2"/>
        <v>0</v>
      </c>
      <c r="BL123" s="14">
        <f t="shared" si="2"/>
        <v>0</v>
      </c>
      <c r="BM123" s="14">
        <f t="shared" si="2"/>
        <v>0</v>
      </c>
      <c r="BN123" s="14">
        <f t="shared" si="2"/>
        <v>0</v>
      </c>
      <c r="BO123" s="14">
        <f aca="true" t="shared" si="3" ref="BO123:DZ123">SUM(BO124:BO132)</f>
        <v>0</v>
      </c>
      <c r="BP123" s="14">
        <f t="shared" si="3"/>
        <v>0</v>
      </c>
      <c r="BQ123" s="14">
        <f t="shared" si="3"/>
        <v>0</v>
      </c>
      <c r="BR123" s="14">
        <f t="shared" si="3"/>
        <v>0</v>
      </c>
      <c r="BS123" s="14">
        <f t="shared" si="3"/>
        <v>0</v>
      </c>
      <c r="BT123" s="14">
        <f t="shared" si="3"/>
        <v>0</v>
      </c>
      <c r="BU123" s="14">
        <f t="shared" si="3"/>
        <v>0</v>
      </c>
      <c r="BV123" s="14">
        <f t="shared" si="3"/>
        <v>0</v>
      </c>
      <c r="BW123" s="14">
        <f t="shared" si="3"/>
        <v>0</v>
      </c>
      <c r="BX123" s="14">
        <f t="shared" si="3"/>
        <v>0</v>
      </c>
      <c r="BY123" s="14">
        <f t="shared" si="3"/>
        <v>0</v>
      </c>
      <c r="BZ123" s="14">
        <f t="shared" si="3"/>
        <v>0</v>
      </c>
      <c r="CA123" s="14">
        <f t="shared" si="3"/>
        <v>0</v>
      </c>
      <c r="CB123" s="14">
        <f t="shared" si="3"/>
        <v>0</v>
      </c>
      <c r="CC123" s="14">
        <f t="shared" si="3"/>
        <v>0</v>
      </c>
      <c r="CD123" s="14">
        <f t="shared" si="3"/>
        <v>0</v>
      </c>
      <c r="CE123" s="14">
        <f t="shared" si="3"/>
        <v>0</v>
      </c>
      <c r="CF123" s="14">
        <f t="shared" si="3"/>
        <v>0</v>
      </c>
      <c r="CG123" s="14">
        <f t="shared" si="3"/>
        <v>0</v>
      </c>
      <c r="CH123" s="14">
        <f t="shared" si="3"/>
        <v>0</v>
      </c>
      <c r="CI123" s="14">
        <f t="shared" si="3"/>
        <v>0</v>
      </c>
      <c r="CJ123" s="14">
        <f t="shared" si="3"/>
        <v>0</v>
      </c>
      <c r="CK123" s="14">
        <f t="shared" si="3"/>
        <v>0</v>
      </c>
      <c r="CL123" s="14">
        <f t="shared" si="3"/>
        <v>0</v>
      </c>
      <c r="CM123" s="14">
        <f t="shared" si="3"/>
        <v>0</v>
      </c>
      <c r="CN123" s="14">
        <f t="shared" si="3"/>
        <v>0</v>
      </c>
      <c r="CO123" s="14">
        <f t="shared" si="3"/>
        <v>0</v>
      </c>
      <c r="CP123" s="14">
        <f t="shared" si="3"/>
        <v>0</v>
      </c>
      <c r="CQ123" s="14">
        <f t="shared" si="3"/>
        <v>0</v>
      </c>
      <c r="CR123" s="14">
        <f t="shared" si="3"/>
        <v>0</v>
      </c>
      <c r="CS123" s="14">
        <f t="shared" si="3"/>
        <v>0</v>
      </c>
      <c r="CT123" s="14">
        <f t="shared" si="3"/>
        <v>0</v>
      </c>
      <c r="CU123" s="14">
        <f t="shared" si="3"/>
        <v>0</v>
      </c>
      <c r="CV123" s="14">
        <f t="shared" si="3"/>
        <v>0</v>
      </c>
      <c r="CW123" s="14">
        <f t="shared" si="3"/>
        <v>0</v>
      </c>
      <c r="CX123" s="14">
        <f t="shared" si="3"/>
        <v>0</v>
      </c>
      <c r="CY123" s="14">
        <f t="shared" si="3"/>
        <v>0</v>
      </c>
      <c r="CZ123" s="14">
        <f t="shared" si="3"/>
        <v>0</v>
      </c>
      <c r="DA123" s="14">
        <f t="shared" si="3"/>
        <v>0</v>
      </c>
      <c r="DB123" s="14">
        <f t="shared" si="3"/>
        <v>0</v>
      </c>
      <c r="DC123" s="14">
        <f t="shared" si="3"/>
        <v>0</v>
      </c>
      <c r="DD123" s="14">
        <f t="shared" si="3"/>
        <v>0</v>
      </c>
      <c r="DE123" s="14">
        <f t="shared" si="3"/>
        <v>0</v>
      </c>
      <c r="DF123" s="14">
        <f t="shared" si="3"/>
        <v>0</v>
      </c>
      <c r="DG123" s="14">
        <f t="shared" si="3"/>
        <v>0</v>
      </c>
      <c r="DH123" s="14">
        <f t="shared" si="3"/>
        <v>0</v>
      </c>
      <c r="DI123" s="14">
        <f t="shared" si="3"/>
        <v>0</v>
      </c>
      <c r="DJ123" s="14">
        <f t="shared" si="3"/>
        <v>0</v>
      </c>
      <c r="DK123" s="14">
        <f t="shared" si="3"/>
        <v>0</v>
      </c>
      <c r="DL123" s="14">
        <f t="shared" si="3"/>
        <v>0</v>
      </c>
      <c r="DM123" s="14">
        <f t="shared" si="3"/>
        <v>0</v>
      </c>
      <c r="DN123" s="14">
        <f t="shared" si="3"/>
        <v>0</v>
      </c>
      <c r="DO123" s="14">
        <f t="shared" si="3"/>
        <v>0</v>
      </c>
      <c r="DP123" s="14">
        <f t="shared" si="3"/>
        <v>0</v>
      </c>
      <c r="DQ123" s="14">
        <f t="shared" si="3"/>
        <v>0</v>
      </c>
      <c r="DR123" s="14">
        <f t="shared" si="3"/>
        <v>0</v>
      </c>
      <c r="DS123" s="14">
        <f t="shared" si="3"/>
        <v>0</v>
      </c>
      <c r="DT123" s="14">
        <f t="shared" si="3"/>
        <v>0</v>
      </c>
      <c r="DU123" s="14">
        <f t="shared" si="3"/>
        <v>0</v>
      </c>
      <c r="DV123" s="14">
        <f t="shared" si="3"/>
        <v>0</v>
      </c>
      <c r="DW123" s="14">
        <f t="shared" si="3"/>
        <v>0</v>
      </c>
      <c r="DX123" s="14">
        <f t="shared" si="3"/>
        <v>0</v>
      </c>
      <c r="DY123" s="14">
        <f t="shared" si="3"/>
        <v>0</v>
      </c>
      <c r="DZ123" s="14">
        <f t="shared" si="3"/>
        <v>0</v>
      </c>
      <c r="EA123" s="14">
        <f aca="true" t="shared" si="4" ref="EA123:GL123">SUM(EA124:EA132)</f>
        <v>0</v>
      </c>
      <c r="EB123" s="14">
        <f t="shared" si="4"/>
        <v>0</v>
      </c>
      <c r="EC123" s="14">
        <f t="shared" si="4"/>
        <v>0</v>
      </c>
      <c r="ED123" s="14">
        <f t="shared" si="4"/>
        <v>0</v>
      </c>
      <c r="EE123" s="14">
        <f t="shared" si="4"/>
        <v>0</v>
      </c>
      <c r="EF123" s="14">
        <f t="shared" si="4"/>
        <v>0</v>
      </c>
      <c r="EG123" s="14">
        <f t="shared" si="4"/>
        <v>0</v>
      </c>
      <c r="EH123" s="14">
        <f t="shared" si="4"/>
        <v>0</v>
      </c>
      <c r="EI123" s="14">
        <f t="shared" si="4"/>
        <v>0</v>
      </c>
      <c r="EJ123" s="14">
        <f t="shared" si="4"/>
        <v>0</v>
      </c>
      <c r="EK123" s="14">
        <f t="shared" si="4"/>
        <v>0</v>
      </c>
      <c r="EL123" s="14">
        <f t="shared" si="4"/>
        <v>0</v>
      </c>
      <c r="EM123" s="14">
        <f t="shared" si="4"/>
        <v>0</v>
      </c>
      <c r="EN123" s="14">
        <f t="shared" si="4"/>
        <v>0</v>
      </c>
      <c r="EO123" s="14">
        <f t="shared" si="4"/>
        <v>0</v>
      </c>
      <c r="EP123" s="14">
        <f t="shared" si="4"/>
        <v>0</v>
      </c>
      <c r="EQ123" s="14">
        <f t="shared" si="4"/>
        <v>0</v>
      </c>
      <c r="ER123" s="14">
        <f t="shared" si="4"/>
        <v>0</v>
      </c>
      <c r="ES123" s="14">
        <f t="shared" si="4"/>
        <v>0</v>
      </c>
      <c r="ET123" s="14">
        <f t="shared" si="4"/>
        <v>0</v>
      </c>
      <c r="EU123" s="14">
        <f t="shared" si="4"/>
        <v>0</v>
      </c>
      <c r="EV123" s="14">
        <f t="shared" si="4"/>
        <v>0</v>
      </c>
      <c r="EW123" s="14">
        <f t="shared" si="4"/>
        <v>0</v>
      </c>
      <c r="EX123" s="14">
        <f t="shared" si="4"/>
        <v>0</v>
      </c>
      <c r="EY123" s="14">
        <f t="shared" si="4"/>
        <v>0</v>
      </c>
      <c r="EZ123" s="14">
        <f t="shared" si="4"/>
        <v>0</v>
      </c>
      <c r="FA123" s="14">
        <f t="shared" si="4"/>
        <v>0</v>
      </c>
      <c r="FB123" s="14">
        <f t="shared" si="4"/>
        <v>0</v>
      </c>
      <c r="FC123" s="14">
        <f t="shared" si="4"/>
        <v>0</v>
      </c>
      <c r="FD123" s="14">
        <f t="shared" si="4"/>
        <v>0</v>
      </c>
      <c r="FE123" s="14">
        <f t="shared" si="4"/>
        <v>0</v>
      </c>
      <c r="FF123" s="14">
        <f t="shared" si="4"/>
        <v>0</v>
      </c>
      <c r="FG123" s="14">
        <f t="shared" si="4"/>
        <v>0</v>
      </c>
      <c r="FH123" s="14">
        <f t="shared" si="4"/>
        <v>0</v>
      </c>
      <c r="FI123" s="14">
        <f t="shared" si="4"/>
        <v>0</v>
      </c>
      <c r="FJ123" s="14">
        <f t="shared" si="4"/>
        <v>0</v>
      </c>
      <c r="FK123" s="14">
        <f t="shared" si="4"/>
        <v>0</v>
      </c>
      <c r="FL123" s="14">
        <f t="shared" si="4"/>
        <v>0</v>
      </c>
      <c r="FM123" s="14">
        <f t="shared" si="4"/>
        <v>0</v>
      </c>
      <c r="FN123" s="14">
        <f t="shared" si="4"/>
        <v>0</v>
      </c>
      <c r="FO123" s="14">
        <f t="shared" si="4"/>
        <v>0</v>
      </c>
      <c r="FP123" s="14">
        <f t="shared" si="4"/>
        <v>0</v>
      </c>
      <c r="FQ123" s="14">
        <f t="shared" si="4"/>
        <v>0</v>
      </c>
      <c r="FR123" s="14">
        <f t="shared" si="4"/>
        <v>0</v>
      </c>
      <c r="FS123" s="14">
        <f t="shared" si="4"/>
        <v>0</v>
      </c>
      <c r="FT123" s="14">
        <f t="shared" si="4"/>
        <v>0</v>
      </c>
      <c r="FU123" s="14">
        <f t="shared" si="4"/>
        <v>0</v>
      </c>
      <c r="FV123" s="14">
        <f t="shared" si="4"/>
        <v>0</v>
      </c>
      <c r="FW123" s="14">
        <f t="shared" si="4"/>
        <v>0</v>
      </c>
      <c r="FX123" s="14">
        <f t="shared" si="4"/>
        <v>0</v>
      </c>
      <c r="FY123" s="14">
        <f t="shared" si="4"/>
        <v>0</v>
      </c>
      <c r="FZ123" s="14">
        <f t="shared" si="4"/>
        <v>0</v>
      </c>
      <c r="GA123" s="14">
        <f t="shared" si="4"/>
        <v>0</v>
      </c>
      <c r="GB123" s="14">
        <f t="shared" si="4"/>
        <v>0</v>
      </c>
      <c r="GC123" s="14">
        <f t="shared" si="4"/>
        <v>0</v>
      </c>
      <c r="GD123" s="14">
        <f t="shared" si="4"/>
        <v>0</v>
      </c>
      <c r="GE123" s="14">
        <f t="shared" si="4"/>
        <v>0</v>
      </c>
      <c r="GF123" s="14">
        <f t="shared" si="4"/>
        <v>0</v>
      </c>
      <c r="GG123" s="14">
        <f t="shared" si="4"/>
        <v>0</v>
      </c>
      <c r="GH123" s="14">
        <f t="shared" si="4"/>
        <v>0</v>
      </c>
      <c r="GI123" s="14">
        <f t="shared" si="4"/>
        <v>0</v>
      </c>
      <c r="GJ123" s="14">
        <f t="shared" si="4"/>
        <v>0</v>
      </c>
      <c r="GK123" s="14">
        <f t="shared" si="4"/>
        <v>0</v>
      </c>
      <c r="GL123" s="14">
        <f t="shared" si="4"/>
        <v>0</v>
      </c>
      <c r="GM123" s="14">
        <f aca="true" t="shared" si="5" ref="GM123:IV123">SUM(GM124:GM132)</f>
        <v>0</v>
      </c>
      <c r="GN123" s="14">
        <f t="shared" si="5"/>
        <v>0</v>
      </c>
      <c r="GO123" s="14">
        <f t="shared" si="5"/>
        <v>0</v>
      </c>
      <c r="GP123" s="14">
        <f t="shared" si="5"/>
        <v>0</v>
      </c>
      <c r="GQ123" s="14">
        <f t="shared" si="5"/>
        <v>0</v>
      </c>
      <c r="GR123" s="14">
        <f t="shared" si="5"/>
        <v>0</v>
      </c>
      <c r="GS123" s="14">
        <f t="shared" si="5"/>
        <v>0</v>
      </c>
      <c r="GT123" s="14">
        <f t="shared" si="5"/>
        <v>0</v>
      </c>
      <c r="GU123" s="14">
        <f t="shared" si="5"/>
        <v>0</v>
      </c>
      <c r="GV123" s="14">
        <f t="shared" si="5"/>
        <v>0</v>
      </c>
      <c r="GW123" s="14">
        <f t="shared" si="5"/>
        <v>0</v>
      </c>
      <c r="GX123" s="14">
        <f t="shared" si="5"/>
        <v>0</v>
      </c>
      <c r="GY123" s="14">
        <f t="shared" si="5"/>
        <v>0</v>
      </c>
      <c r="GZ123" s="14">
        <f t="shared" si="5"/>
        <v>0</v>
      </c>
      <c r="HA123" s="14">
        <f t="shared" si="5"/>
        <v>0</v>
      </c>
      <c r="HB123" s="14">
        <f t="shared" si="5"/>
        <v>0</v>
      </c>
      <c r="HC123" s="14">
        <f t="shared" si="5"/>
        <v>0</v>
      </c>
      <c r="HD123" s="14">
        <f t="shared" si="5"/>
        <v>0</v>
      </c>
      <c r="HE123" s="14">
        <f t="shared" si="5"/>
        <v>0</v>
      </c>
      <c r="HF123" s="14">
        <f t="shared" si="5"/>
        <v>0</v>
      </c>
      <c r="HG123" s="14">
        <f t="shared" si="5"/>
        <v>0</v>
      </c>
      <c r="HH123" s="14">
        <f t="shared" si="5"/>
        <v>0</v>
      </c>
      <c r="HI123" s="14">
        <f t="shared" si="5"/>
        <v>0</v>
      </c>
      <c r="HJ123" s="14">
        <f t="shared" si="5"/>
        <v>0</v>
      </c>
      <c r="HK123" s="14">
        <f t="shared" si="5"/>
        <v>0</v>
      </c>
      <c r="HL123" s="14">
        <f t="shared" si="5"/>
        <v>0</v>
      </c>
      <c r="HM123" s="14">
        <f t="shared" si="5"/>
        <v>0</v>
      </c>
      <c r="HN123" s="14">
        <f t="shared" si="5"/>
        <v>0</v>
      </c>
      <c r="HO123" s="14">
        <f t="shared" si="5"/>
        <v>0</v>
      </c>
      <c r="HP123" s="14">
        <f t="shared" si="5"/>
        <v>0</v>
      </c>
      <c r="HQ123" s="14">
        <f t="shared" si="5"/>
        <v>0</v>
      </c>
      <c r="HR123" s="14">
        <f t="shared" si="5"/>
        <v>0</v>
      </c>
      <c r="HS123" s="14">
        <f t="shared" si="5"/>
        <v>0</v>
      </c>
      <c r="HT123" s="14">
        <f t="shared" si="5"/>
        <v>0</v>
      </c>
      <c r="HU123" s="14">
        <f t="shared" si="5"/>
        <v>0</v>
      </c>
      <c r="HV123" s="14">
        <f t="shared" si="5"/>
        <v>0</v>
      </c>
      <c r="HW123" s="14">
        <f t="shared" si="5"/>
        <v>0</v>
      </c>
      <c r="HX123" s="14">
        <f t="shared" si="5"/>
        <v>0</v>
      </c>
      <c r="HY123" s="14">
        <f t="shared" si="5"/>
        <v>0</v>
      </c>
      <c r="HZ123" s="14">
        <f t="shared" si="5"/>
        <v>0</v>
      </c>
      <c r="IA123" s="14">
        <f t="shared" si="5"/>
        <v>0</v>
      </c>
      <c r="IB123" s="14">
        <f t="shared" si="5"/>
        <v>0</v>
      </c>
      <c r="IC123" s="14">
        <f t="shared" si="5"/>
        <v>0</v>
      </c>
      <c r="ID123" s="14">
        <f t="shared" si="5"/>
        <v>0</v>
      </c>
      <c r="IE123" s="14">
        <f t="shared" si="5"/>
        <v>0</v>
      </c>
      <c r="IF123" s="14">
        <f t="shared" si="5"/>
        <v>0</v>
      </c>
      <c r="IG123" s="14">
        <f t="shared" si="5"/>
        <v>0</v>
      </c>
      <c r="IH123" s="14">
        <f t="shared" si="5"/>
        <v>0</v>
      </c>
      <c r="II123" s="14">
        <f t="shared" si="5"/>
        <v>0</v>
      </c>
      <c r="IJ123" s="14">
        <f t="shared" si="5"/>
        <v>0</v>
      </c>
      <c r="IK123" s="14">
        <f t="shared" si="5"/>
        <v>0</v>
      </c>
      <c r="IL123" s="14">
        <f t="shared" si="5"/>
        <v>0</v>
      </c>
      <c r="IM123" s="14">
        <f t="shared" si="5"/>
        <v>0</v>
      </c>
      <c r="IN123" s="14">
        <f t="shared" si="5"/>
        <v>0</v>
      </c>
      <c r="IO123" s="14">
        <f t="shared" si="5"/>
        <v>0</v>
      </c>
      <c r="IP123" s="14">
        <f t="shared" si="5"/>
        <v>0</v>
      </c>
      <c r="IQ123" s="14">
        <f t="shared" si="5"/>
        <v>0</v>
      </c>
      <c r="IR123" s="14">
        <f t="shared" si="5"/>
        <v>0</v>
      </c>
      <c r="IS123" s="14">
        <f t="shared" si="5"/>
        <v>0</v>
      </c>
      <c r="IT123" s="14">
        <f t="shared" si="5"/>
        <v>0</v>
      </c>
      <c r="IU123" s="14">
        <f t="shared" si="5"/>
        <v>0</v>
      </c>
      <c r="IV123" s="14">
        <f t="shared" si="5"/>
        <v>0</v>
      </c>
    </row>
    <row r="124" spans="1:7" ht="14.25">
      <c r="A124" s="10" t="s">
        <v>34</v>
      </c>
      <c r="B124" s="14">
        <v>5127343</v>
      </c>
      <c r="C124" s="14">
        <v>901924.21</v>
      </c>
      <c r="D124" s="9">
        <v>6029267.21</v>
      </c>
      <c r="E124" s="14">
        <v>1361470.4922999998</v>
      </c>
      <c r="F124" s="14">
        <v>1361470.4922999998</v>
      </c>
      <c r="G124" s="9">
        <v>4667796.7177</v>
      </c>
    </row>
    <row r="125" spans="1:7" ht="14.25">
      <c r="A125" s="10" t="s">
        <v>33</v>
      </c>
      <c r="B125" s="14">
        <v>5000000</v>
      </c>
      <c r="C125" s="14">
        <v>137931.72</v>
      </c>
      <c r="D125" s="9">
        <v>5137931.72</v>
      </c>
      <c r="E125" s="14">
        <v>87664.1988</v>
      </c>
      <c r="F125" s="14">
        <v>87664.1988</v>
      </c>
      <c r="G125" s="9">
        <v>5050267.521199999</v>
      </c>
    </row>
    <row r="126" spans="1:7" ht="14.25">
      <c r="A126" s="10" t="s">
        <v>32</v>
      </c>
      <c r="B126" s="14">
        <v>3021025.8471</v>
      </c>
      <c r="C126" s="14">
        <v>1580755.87</v>
      </c>
      <c r="D126" s="9">
        <v>4601781.7171</v>
      </c>
      <c r="E126" s="14">
        <v>304829.9692</v>
      </c>
      <c r="F126" s="14">
        <v>304829.9692</v>
      </c>
      <c r="G126" s="9">
        <v>4296951.7479</v>
      </c>
    </row>
    <row r="127" spans="1:7" ht="14.25">
      <c r="A127" s="10" t="s">
        <v>31</v>
      </c>
      <c r="B127" s="14">
        <v>0</v>
      </c>
      <c r="C127" s="14">
        <v>91350</v>
      </c>
      <c r="D127" s="9">
        <v>91350</v>
      </c>
      <c r="E127" s="14">
        <v>91350</v>
      </c>
      <c r="F127" s="14">
        <v>91350</v>
      </c>
      <c r="G127" s="9">
        <v>0</v>
      </c>
    </row>
    <row r="128" spans="1:7" ht="14.2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v>0</v>
      </c>
    </row>
    <row r="129" spans="1:7" ht="14.25">
      <c r="A129" s="10" t="s">
        <v>29</v>
      </c>
      <c r="B129" s="14">
        <v>0</v>
      </c>
      <c r="C129" s="14">
        <v>117100</v>
      </c>
      <c r="D129" s="9">
        <v>117100</v>
      </c>
      <c r="E129" s="14">
        <v>15299</v>
      </c>
      <c r="F129" s="14">
        <v>15299</v>
      </c>
      <c r="G129" s="9">
        <v>101801</v>
      </c>
    </row>
    <row r="130" spans="1:7" ht="14.25">
      <c r="A130" s="10" t="s">
        <v>28</v>
      </c>
      <c r="B130" s="14">
        <v>0</v>
      </c>
      <c r="C130" s="14">
        <v>0</v>
      </c>
      <c r="D130" s="9">
        <v>0</v>
      </c>
      <c r="E130" s="14">
        <v>0</v>
      </c>
      <c r="F130" s="14">
        <v>0</v>
      </c>
      <c r="G130" s="9">
        <v>0</v>
      </c>
    </row>
    <row r="131" spans="1:7" ht="14.2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v>0</v>
      </c>
    </row>
    <row r="132" spans="1:7" ht="14.25">
      <c r="A132" s="10" t="s">
        <v>26</v>
      </c>
      <c r="B132" s="14">
        <v>0</v>
      </c>
      <c r="C132" s="14">
        <v>91689.15</v>
      </c>
      <c r="D132" s="9">
        <v>91689.15</v>
      </c>
      <c r="E132" s="14">
        <v>15929.15</v>
      </c>
      <c r="F132" s="14">
        <v>15929.15</v>
      </c>
      <c r="G132" s="9">
        <v>75760</v>
      </c>
    </row>
    <row r="133" spans="1:7" ht="14.25">
      <c r="A133" s="12" t="s">
        <v>25</v>
      </c>
      <c r="B133" s="14">
        <v>34500000</v>
      </c>
      <c r="C133" s="14">
        <v>3492552.710000001</v>
      </c>
      <c r="D133" s="14">
        <v>37992552.71</v>
      </c>
      <c r="E133" s="14">
        <v>7670179.28</v>
      </c>
      <c r="F133" s="14">
        <v>7670179.28</v>
      </c>
      <c r="G133" s="14">
        <v>30322373.43</v>
      </c>
    </row>
    <row r="134" spans="1:7" ht="14.2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v>0</v>
      </c>
    </row>
    <row r="135" spans="1:7" ht="14.25">
      <c r="A135" s="10" t="s">
        <v>23</v>
      </c>
      <c r="B135" s="14">
        <v>34500000</v>
      </c>
      <c r="C135" s="14">
        <v>3492552.710000001</v>
      </c>
      <c r="D135" s="9">
        <v>37992552.71</v>
      </c>
      <c r="E135" s="14">
        <v>7670179.28</v>
      </c>
      <c r="F135" s="14">
        <v>7670179.28</v>
      </c>
      <c r="G135" s="9">
        <v>30322373.43</v>
      </c>
    </row>
    <row r="136" spans="1:7" ht="14.2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v>0</v>
      </c>
    </row>
    <row r="137" spans="1:7" ht="14.2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</row>
    <row r="138" spans="1:7" ht="14.2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v>0</v>
      </c>
    </row>
    <row r="139" spans="1:7" ht="14.2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v>0</v>
      </c>
    </row>
    <row r="140" spans="1:7" ht="14.2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v>0</v>
      </c>
    </row>
    <row r="141" spans="1:7" ht="14.2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v>0</v>
      </c>
    </row>
    <row r="142" spans="1:7" ht="14.2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v>0</v>
      </c>
    </row>
    <row r="143" spans="1:7" ht="14.2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ht="14.2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v>0</v>
      </c>
    </row>
    <row r="145" spans="1:7" ht="14.2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v>0</v>
      </c>
    </row>
    <row r="146" spans="1:7" ht="14.2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ht="14.2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v>0</v>
      </c>
    </row>
    <row r="148" spans="1:7" ht="14.2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v>0</v>
      </c>
    </row>
    <row r="149" spans="1:7" ht="14.2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v>0</v>
      </c>
    </row>
    <row r="150" spans="1:7" ht="14.2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</row>
    <row r="151" spans="1:7" ht="14.2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v>0</v>
      </c>
    </row>
    <row r="152" spans="1:7" ht="14.2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v>0</v>
      </c>
    </row>
    <row r="153" spans="1:7" ht="14.2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v>0</v>
      </c>
    </row>
    <row r="154" spans="1:7" ht="14.2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v>0</v>
      </c>
    </row>
    <row r="155" spans="1:7" ht="14.2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v>0</v>
      </c>
    </row>
    <row r="156" spans="1:7" ht="14.2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v>0</v>
      </c>
    </row>
    <row r="157" spans="1:7" ht="14.2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v>0</v>
      </c>
    </row>
    <row r="158" spans="1:7" ht="14.25">
      <c r="A158" s="8"/>
      <c r="B158" s="7"/>
      <c r="C158" s="7"/>
      <c r="D158" s="7"/>
      <c r="E158" s="7"/>
      <c r="F158" s="7"/>
      <c r="G158" s="7"/>
    </row>
    <row r="159" spans="1:7" ht="14.25">
      <c r="A159" s="6" t="s">
        <v>0</v>
      </c>
      <c r="B159" s="5">
        <f aca="true" t="shared" si="6" ref="B159:G159">B9+B84</f>
        <v>2758881733.3319006</v>
      </c>
      <c r="C159" s="5">
        <f t="shared" si="6"/>
        <v>69381451.65409961</v>
      </c>
      <c r="D159" s="5">
        <f t="shared" si="6"/>
        <v>2828263184.9860005</v>
      </c>
      <c r="E159" s="5">
        <f t="shared" si="6"/>
        <v>1433834868.5413027</v>
      </c>
      <c r="F159" s="5">
        <f t="shared" si="6"/>
        <v>1392947940.2033026</v>
      </c>
      <c r="G159" s="5">
        <f t="shared" si="6"/>
        <v>1394428316.4446974</v>
      </c>
    </row>
    <row r="160" spans="1:7" ht="14.25">
      <c r="A160" s="4"/>
      <c r="B160" s="3"/>
      <c r="C160" s="3"/>
      <c r="D160" s="3"/>
      <c r="E160" s="3"/>
      <c r="F160" s="3"/>
      <c r="G160" s="3"/>
    </row>
    <row r="161" ht="14.25" hidden="1">
      <c r="A161" s="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4:G159 C123:IV123 C76:F122 G9:G122 B76:B159 B9:F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36" r:id="rId1"/>
  <ignoredErrors>
    <ignoredError sqref="D84 G84 G9 D8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usuarop</cp:lastModifiedBy>
  <cp:lastPrinted>2019-04-15T18:16:39Z</cp:lastPrinted>
  <dcterms:created xsi:type="dcterms:W3CDTF">2019-04-09T18:45:39Z</dcterms:created>
  <dcterms:modified xsi:type="dcterms:W3CDTF">2021-10-20T17:53:39Z</dcterms:modified>
  <cp:category/>
  <cp:version/>
  <cp:contentType/>
  <cp:contentStatus/>
</cp:coreProperties>
</file>