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880" yWindow="65416" windowWidth="20730" windowHeight="11760" activeTab="0"/>
  </bookViews>
  <sheets>
    <sheet name="6 A" sheetId="1" r:id="rId1"/>
  </sheets>
  <externalReferences>
    <externalReference r:id="rId4"/>
  </externalReferences>
  <definedNames>
    <definedName name="_xlnm.Print_Area" localSheetId="0">'6 A'!$A$2:$G$160</definedName>
    <definedName name="ENTE_PUBLICO_A">'[1]Info General'!$C$7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TRIMESTRE">'[1]Info General'!$C$16</definedName>
  </definedNames>
  <calcPr fullCalcOnLoad="1"/>
</workbook>
</file>

<file path=xl/sharedStrings.xml><?xml version="1.0" encoding="utf-8"?>
<sst xmlns="http://schemas.openxmlformats.org/spreadsheetml/2006/main" count="163" uniqueCount="90">
  <si>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</si>
  <si>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</si>
  <si>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</si>
  <si>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</si>
  <si>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</si>
  <si>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</si>
  <si>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</si>
  <si>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</si>
  <si>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</si>
  <si>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</si>
  <si>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</si>
  <si>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</si>
  <si>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</si>
  <si>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</si>
  <si>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</si>
  <si>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 xml:space="preserve">          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</si>
  <si>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</si>
  <si>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</si>
  <si>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</si>
  <si>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</si>
  <si>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</si>
  <si>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</si>
  <si>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</si>
  <si>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</si>
  <si>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</si>
  <si>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</si>
  <si>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</si>
  <si>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</si>
  <si>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</si>
  <si>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</si>
  <si>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</si>
  <si>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</si>
  <si>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</si>
  <si>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</si>
  <si>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</si>
  <si>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</si>
  <si>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</si>
  <si>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</si>
  <si>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</si>
  <si>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</si>
  <si>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</si>
  <si>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</si>
  <si>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</si>
  <si>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</si>
  <si>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</si>
  <si>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</si>
  <si>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</si>
  <si>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</si>
  <si>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</si>
  <si>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</si>
  <si>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</si>
  <si>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</si>
  <si>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</si>
  <si>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</si>
  <si>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</si>
  <si>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</si>
  <si>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</si>
  <si>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</si>
  <si>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</si>
  <si>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</si>
  <si>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</si>
  <si>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</si>
  <si>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</si>
  <si>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</si>
  <si>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</si>
  <si>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</si>
  <si>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</si>
  <si>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</si>
  <si>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</si>
  <si>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</si>
  <si>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</si>
  <si>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</si>
  <si>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</si>
  <si>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</si>
  <si>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</si>
  <si>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</si>
  <si>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Pagado </t>
  </si>
  <si>
    <t>Devengado</t>
  </si>
  <si>
    <t xml:space="preserve">Modificado </t>
  </si>
  <si>
    <t xml:space="preserve">Ampliaciones/ (Reducciones) </t>
  </si>
  <si>
    <t>Aprobado (d)</t>
  </si>
  <si>
    <t>Subejercicio (e)</t>
  </si>
  <si>
    <t>Egresos</t>
  </si>
  <si>
    <t>Concepto (c)</t>
  </si>
  <si>
    <t>(PESOS)</t>
  </si>
  <si>
    <t xml:space="preserve">Clasificación por Objeto del Gasto (Capítulo y Concepto) </t>
  </si>
  <si>
    <t>Estado Analítico del Ejercicio del Presupuesto de Egresos Detallado - LDF</t>
  </si>
  <si>
    <t>Formato 6 a) Estado Analítico del Ejercicio del Presupuesto de Egresos Detallado - LDF 
                       (Clasificación por Objeto del Gasto)</t>
  </si>
  <si>
    <t>Universidad Autonoma del Estado de Hidalgo</t>
  </si>
  <si>
    <t>Del 1 de enero al 31 de diciembre de 2020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</si>
</sst>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27">
    <xf numFmtId="0" fontId="0" fillId="0" borderId="0" xfId="0" applyFont="1" applyAlignment="1">
      <alignment/>
    </xf>
    <xf numFmtId="164" fontId="0" fillId="0" borderId="0" xfId="46" applyFont="1" applyAlignment="1">
      <alignment/>
    </xf>
    <xf numFmtId="0" fontId="0" fillId="0" borderId="0" xfId="0" applyBorder="1" applyAlignment="1">
      <alignment/>
    </xf>
    <xf numFmtId="164" fontId="0" fillId="0" borderId="10" xfId="46" applyFont="1" applyBorder="1" applyAlignment="1">
      <alignment/>
    </xf>
    <xf numFmtId="0" fontId="0" fillId="0" borderId="10" xfId="0" applyBorder="1" applyAlignment="1">
      <alignment vertical="center"/>
    </xf>
    <xf numFmtId="164" fontId="34" fillId="33" borderId="11" xfId="46" applyFont="1" applyFill="1" applyBorder="1" applyAlignment="1" applyProtection="1">
      <alignment vertical="center"/>
      <protection locked="0"/>
    </xf>
    <xf numFmtId="0" fontId="34" fillId="33" borderId="11" xfId="0" applyFont="1" applyFill="1" applyBorder="1" applyAlignment="1">
      <alignment horizontal="left" indent="3"/>
    </xf>
    <xf numFmtId="164" fontId="0" fillId="33" borderId="11" xfId="46" applyFont="1" applyFill="1" applyBorder="1" applyAlignment="1">
      <alignment vertical="center"/>
    </xf>
    <xf numFmtId="0" fontId="0" fillId="33" borderId="11" xfId="0" applyFill="1" applyBorder="1" applyAlignment="1">
      <alignment horizontal="left" indent="3"/>
    </xf>
    <xf numFmtId="164" fontId="0" fillId="33" borderId="11" xfId="46" applyFont="1" applyFill="1" applyBorder="1" applyAlignment="1" applyProtection="1">
      <alignment vertical="center"/>
      <protection locked="0"/>
    </xf>
    <xf numFmtId="0" fontId="0" fillId="33" borderId="11" xfId="0" applyFill="1" applyBorder="1" applyAlignment="1">
      <alignment horizontal="left" vertical="center" indent="9"/>
    </xf>
    <xf numFmtId="0" fontId="0" fillId="33" borderId="11" xfId="0" applyFill="1" applyBorder="1" applyAlignment="1">
      <alignment horizontal="left" indent="9"/>
    </xf>
    <xf numFmtId="0" fontId="0" fillId="33" borderId="11" xfId="0" applyFill="1" applyBorder="1" applyAlignment="1">
      <alignment horizontal="left" vertical="center" indent="6"/>
    </xf>
    <xf numFmtId="164" fontId="0" fillId="0" borderId="11" xfId="48" applyFont="1" applyBorder="1" applyAlignment="1">
      <alignment vertical="center"/>
    </xf>
    <xf numFmtId="164" fontId="0" fillId="0" borderId="11" xfId="46" applyFont="1" applyBorder="1" applyAlignment="1">
      <alignment vertical="center"/>
    </xf>
    <xf numFmtId="0" fontId="34" fillId="33" borderId="11" xfId="0" applyFont="1" applyFill="1" applyBorder="1" applyAlignment="1">
      <alignment horizontal="left" vertical="center" indent="3"/>
    </xf>
    <xf numFmtId="0" fontId="0" fillId="33" borderId="11" xfId="0" applyFill="1" applyBorder="1" applyAlignment="1">
      <alignment horizontal="left" vertical="center" indent="3"/>
    </xf>
    <xf numFmtId="0" fontId="34" fillId="33" borderId="12" xfId="0" applyFont="1" applyFill="1" applyBorder="1" applyAlignment="1">
      <alignment horizontal="left" vertical="center" indent="3"/>
    </xf>
    <xf numFmtId="164" fontId="34" fillId="34" borderId="13" xfId="46" applyFont="1" applyFill="1" applyBorder="1" applyAlignment="1">
      <alignment horizontal="center" vertical="center" wrapText="1"/>
    </xf>
    <xf numFmtId="0" fontId="34" fillId="34" borderId="13" xfId="0" applyFont="1" applyFill="1" applyBorder="1" applyAlignment="1">
      <alignment horizontal="center" vertical="center" wrapText="1"/>
    </xf>
    <xf numFmtId="164" fontId="34" fillId="34" borderId="13" xfId="46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/>
    </xf>
    <xf numFmtId="0" fontId="34" fillId="34" borderId="12" xfId="0" applyFont="1" applyFill="1" applyBorder="1" applyAlignment="1" applyProtection="1">
      <alignment horizontal="center" vertical="center"/>
      <protection/>
    </xf>
    <xf numFmtId="0" fontId="34" fillId="34" borderId="11" xfId="0" applyFont="1" applyFill="1" applyBorder="1" applyAlignment="1">
      <alignment horizontal="center" vertical="center"/>
    </xf>
    <xf numFmtId="0" fontId="34" fillId="34" borderId="11" xfId="0" applyFont="1" applyFill="1" applyBorder="1" applyAlignment="1" applyProtection="1">
      <alignment horizontal="center" vertical="center"/>
      <protection/>
    </xf>
    <xf numFmtId="0" fontId="34" fillId="34" borderId="10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arlosev\Downloads\Formatos_Anexo_1_Criterios_LDF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61"/>
  <sheetViews>
    <sheetView showGridLines="0" tabSelected="1" view="pageBreakPreview" zoomScale="90" zoomScaleNormal="70" zoomScaleSheetLayoutView="90" zoomScalePageLayoutView="0" workbookViewId="0" topLeftCell="A124">
      <selection activeCell="C136" sqref="C136"/>
    </sheetView>
  </sheetViews>
  <sheetFormatPr defaultColWidth="10.7109375" defaultRowHeight="15" zeroHeight="1"/>
  <cols>
    <col min="1" max="1" width="102.8515625" style="0" customWidth="1"/>
    <col min="2" max="2" width="25.421875" style="1" bestFit="1" customWidth="1"/>
    <col min="3" max="3" width="21.140625" style="1" bestFit="1" customWidth="1"/>
    <col min="4" max="4" width="25.421875" style="1" bestFit="1" customWidth="1"/>
    <col min="5" max="5" width="23.140625" style="1" bestFit="1" customWidth="1"/>
    <col min="6" max="6" width="23.57421875" style="1" bestFit="1" customWidth="1"/>
    <col min="7" max="7" width="24.00390625" style="1" customWidth="1"/>
    <col min="8" max="16384" width="0" style="0" hidden="1" customWidth="1"/>
  </cols>
  <sheetData>
    <row r="1" spans="1:7" ht="56.25" customHeight="1">
      <c r="A1" s="21" t="s">
        <v>87</v>
      </c>
      <c r="B1" s="22"/>
      <c r="C1" s="22"/>
      <c r="D1" s="22"/>
      <c r="E1" s="22"/>
      <c r="F1" s="22"/>
      <c r="G1" s="22"/>
    </row>
    <row r="2" spans="1:7" ht="15">
      <c r="A2" s="23" t="s">
        <v>88</v>
      </c>
      <c r="B2" s="23"/>
      <c r="C2" s="23"/>
      <c r="D2" s="23"/>
      <c r="E2" s="23"/>
      <c r="F2" s="23"/>
      <c r="G2" s="23"/>
    </row>
    <row r="3" spans="1:7" ht="15">
      <c r="A3" s="24" t="s">
        <v>86</v>
      </c>
      <c r="B3" s="24"/>
      <c r="C3" s="24"/>
      <c r="D3" s="24"/>
      <c r="E3" s="24"/>
      <c r="F3" s="24"/>
      <c r="G3" s="24"/>
    </row>
    <row r="4" spans="1:7" ht="15">
      <c r="A4" s="24" t="s">
        <v>85</v>
      </c>
      <c r="B4" s="24"/>
      <c r="C4" s="24"/>
      <c r="D4" s="24"/>
      <c r="E4" s="24"/>
      <c r="F4" s="24"/>
      <c r="G4" s="24"/>
    </row>
    <row r="5" spans="1:7" ht="15">
      <c r="A5" s="25" t="s">
        <v>89</v>
      </c>
      <c r="B5" s="25"/>
      <c r="C5" s="25"/>
      <c r="D5" s="25"/>
      <c r="E5" s="25"/>
      <c r="F5" s="25"/>
      <c r="G5" s="25"/>
    </row>
    <row r="6" spans="1:7" ht="15">
      <c r="A6" s="26" t="s">
        <v>84</v>
      </c>
      <c r="B6" s="26"/>
      <c r="C6" s="26"/>
      <c r="D6" s="26"/>
      <c r="E6" s="26"/>
      <c r="F6" s="26"/>
      <c r="G6" s="26"/>
    </row>
    <row r="7" spans="1:7" ht="15" customHeight="1">
      <c r="A7" s="19" t="s">
        <v>83</v>
      </c>
      <c r="B7" s="20" t="s">
        <v>82</v>
      </c>
      <c r="C7" s="20"/>
      <c r="D7" s="20"/>
      <c r="E7" s="20"/>
      <c r="F7" s="20"/>
      <c r="G7" s="20" t="s">
        <v>81</v>
      </c>
    </row>
    <row r="8" spans="1:7" ht="30">
      <c r="A8" s="19"/>
      <c r="B8" s="18" t="s">
        <v>80</v>
      </c>
      <c r="C8" s="18" t="s">
        <v>79</v>
      </c>
      <c r="D8" s="18" t="s">
        <v>78</v>
      </c>
      <c r="E8" s="18" t="s">
        <v>77</v>
      </c>
      <c r="F8" s="18" t="s">
        <v>76</v>
      </c>
      <c r="G8" s="20"/>
    </row>
    <row r="9" spans="1:7" ht="15">
      <c r="A9" s="17" t="s">
        <v>75</v>
      </c>
      <c r="B9" s="5">
        <f aca="true" t="shared" si="0" ref="B9:G9">SUM(B10,B18,B28,B38,B48,B58,B62,B71,B75)</f>
        <v>1331874307.58</v>
      </c>
      <c r="C9" s="5">
        <f t="shared" si="0"/>
        <v>137826942.24</v>
      </c>
      <c r="D9" s="5">
        <f t="shared" si="0"/>
        <v>1469701249.8200002</v>
      </c>
      <c r="E9" s="5">
        <f t="shared" si="0"/>
        <v>1371054470.04</v>
      </c>
      <c r="F9" s="5">
        <f t="shared" si="0"/>
        <v>1051682539.1000001</v>
      </c>
      <c r="G9" s="5">
        <f t="shared" si="0"/>
        <v>98646779.78000003</v>
      </c>
    </row>
    <row r="10" spans="1:7" ht="15">
      <c r="A10" s="12" t="s">
        <v>73</v>
      </c>
      <c r="B10" s="9">
        <f>SUM(B11:B17)</f>
        <v>368793598.5</v>
      </c>
      <c r="C10" s="9">
        <f>SUM(C11:C17)</f>
        <v>-42875147.68</v>
      </c>
      <c r="D10" s="9">
        <f>SUM(D11:D17)</f>
        <v>325918450.82000005</v>
      </c>
      <c r="E10" s="9">
        <f>SUM(E11:E17)</f>
        <v>325918450.79</v>
      </c>
      <c r="F10" s="9">
        <f>SUM(F11:F17)</f>
        <v>291746616.49</v>
      </c>
      <c r="G10" s="9">
        <f>SUM(G11:G17)</f>
        <v>0.030000001192092896</v>
      </c>
    </row>
    <row r="11" spans="1:7" ht="15">
      <c r="A11" s="10" t="s">
        <v>72</v>
      </c>
      <c r="B11" s="13">
        <v>134090641.33</v>
      </c>
      <c r="C11" s="13">
        <v>401111.22</v>
      </c>
      <c r="D11" s="9">
        <v>134491752.55</v>
      </c>
      <c r="E11" s="13">
        <v>134491752.55</v>
      </c>
      <c r="F11" s="13">
        <v>128229271.62</v>
      </c>
      <c r="G11" s="9">
        <v>0</v>
      </c>
    </row>
    <row r="12" spans="1:7" ht="15">
      <c r="A12" s="10" t="s">
        <v>71</v>
      </c>
      <c r="B12" s="13">
        <v>822751.5</v>
      </c>
      <c r="C12" s="13">
        <v>-440668.14</v>
      </c>
      <c r="D12" s="9">
        <v>382083.36</v>
      </c>
      <c r="E12" s="13">
        <v>382083.36</v>
      </c>
      <c r="F12" s="13">
        <v>382083.36</v>
      </c>
      <c r="G12" s="9">
        <v>0</v>
      </c>
    </row>
    <row r="13" spans="1:7" ht="15">
      <c r="A13" s="10" t="s">
        <v>70</v>
      </c>
      <c r="B13" s="13">
        <v>145531379.36</v>
      </c>
      <c r="C13" s="13">
        <v>-53742268.41</v>
      </c>
      <c r="D13" s="9">
        <v>91789110.95000002</v>
      </c>
      <c r="E13" s="13">
        <v>91789110.95</v>
      </c>
      <c r="F13" s="13">
        <v>91682952.47</v>
      </c>
      <c r="G13" s="9">
        <v>1.4901161193847656E-08</v>
      </c>
    </row>
    <row r="14" spans="1:7" ht="15">
      <c r="A14" s="10" t="s">
        <v>69</v>
      </c>
      <c r="B14" s="13">
        <v>6000000</v>
      </c>
      <c r="C14" s="13">
        <v>-5864043</v>
      </c>
      <c r="D14" s="9">
        <v>135957</v>
      </c>
      <c r="E14" s="13">
        <v>135957</v>
      </c>
      <c r="F14" s="13">
        <v>135957</v>
      </c>
      <c r="G14" s="9">
        <v>0</v>
      </c>
    </row>
    <row r="15" spans="1:7" ht="15">
      <c r="A15" s="10" t="s">
        <v>68</v>
      </c>
      <c r="B15" s="13">
        <v>66881100.66</v>
      </c>
      <c r="C15" s="13">
        <v>5029171.16</v>
      </c>
      <c r="D15" s="9">
        <v>71910271.82</v>
      </c>
      <c r="E15" s="13">
        <v>71910271.79</v>
      </c>
      <c r="F15" s="13">
        <v>61910269.74</v>
      </c>
      <c r="G15" s="9">
        <v>0.0299999862909317</v>
      </c>
    </row>
    <row r="16" spans="1:7" ht="15">
      <c r="A16" s="10" t="s">
        <v>67</v>
      </c>
      <c r="B16" s="13">
        <v>0</v>
      </c>
      <c r="C16" s="13">
        <v>0</v>
      </c>
      <c r="D16" s="9">
        <v>0</v>
      </c>
      <c r="E16" s="13">
        <v>0</v>
      </c>
      <c r="F16" s="13">
        <v>0</v>
      </c>
      <c r="G16" s="9">
        <v>0</v>
      </c>
    </row>
    <row r="17" spans="1:7" ht="15">
      <c r="A17" s="10" t="s">
        <v>66</v>
      </c>
      <c r="B17" s="13">
        <v>15467725.65</v>
      </c>
      <c r="C17" s="13">
        <v>11741549.49</v>
      </c>
      <c r="D17" s="9">
        <v>27209275.14</v>
      </c>
      <c r="E17" s="13">
        <v>27209275.14</v>
      </c>
      <c r="F17" s="13">
        <v>9406082.3</v>
      </c>
      <c r="G17" s="9">
        <v>0</v>
      </c>
    </row>
    <row r="18" spans="1:7" ht="15">
      <c r="A18" s="12" t="s">
        <v>65</v>
      </c>
      <c r="B18" s="13">
        <f>SUM(B19:B27)</f>
        <v>53913445.32</v>
      </c>
      <c r="C18" s="13">
        <f>SUM(C19:C27)</f>
        <v>-40265280.13</v>
      </c>
      <c r="D18" s="13">
        <f>SUM(D19:D27)</f>
        <v>13648165.189999998</v>
      </c>
      <c r="E18" s="13">
        <f>SUM(E19:E27)</f>
        <v>13646865.07</v>
      </c>
      <c r="F18" s="13">
        <f>SUM(F19:F27)</f>
        <v>5369114.4799999995</v>
      </c>
      <c r="G18" s="13">
        <v>1300.1199999967066</v>
      </c>
    </row>
    <row r="19" spans="1:7" ht="15">
      <c r="A19" s="10" t="s">
        <v>64</v>
      </c>
      <c r="B19" s="13">
        <v>20398965.08</v>
      </c>
      <c r="C19" s="13">
        <v>-17150087.35</v>
      </c>
      <c r="D19" s="9">
        <v>3248877.7299999967</v>
      </c>
      <c r="E19" s="13">
        <v>3248877.68</v>
      </c>
      <c r="F19" s="13">
        <v>905164.98</v>
      </c>
      <c r="G19" s="9">
        <v>0.049999996554106474</v>
      </c>
    </row>
    <row r="20" spans="1:7" ht="15">
      <c r="A20" s="10" t="s">
        <v>63</v>
      </c>
      <c r="B20" s="13">
        <v>1794642</v>
      </c>
      <c r="C20" s="13">
        <v>-525322.78</v>
      </c>
      <c r="D20" s="9">
        <v>1269319.22</v>
      </c>
      <c r="E20" s="13">
        <v>1269319.22</v>
      </c>
      <c r="F20" s="13">
        <v>1152483.21</v>
      </c>
      <c r="G20" s="9">
        <v>0</v>
      </c>
    </row>
    <row r="21" spans="1:7" ht="15">
      <c r="A21" s="10" t="s">
        <v>62</v>
      </c>
      <c r="B21" s="13">
        <v>0</v>
      </c>
      <c r="C21" s="13">
        <v>0</v>
      </c>
      <c r="D21" s="9">
        <v>0</v>
      </c>
      <c r="E21" s="13">
        <v>0</v>
      </c>
      <c r="F21" s="13">
        <v>0</v>
      </c>
      <c r="G21" s="9">
        <v>0</v>
      </c>
    </row>
    <row r="22" spans="1:7" ht="15">
      <c r="A22" s="10" t="s">
        <v>61</v>
      </c>
      <c r="B22" s="13">
        <v>7913670.89</v>
      </c>
      <c r="C22" s="13">
        <v>-4029777.71</v>
      </c>
      <c r="D22" s="9">
        <v>3883893.1799999997</v>
      </c>
      <c r="E22" s="13">
        <v>3883893.16</v>
      </c>
      <c r="F22" s="13">
        <v>1833697.56</v>
      </c>
      <c r="G22" s="9">
        <v>0.019999999552965164</v>
      </c>
    </row>
    <row r="23" spans="1:7" ht="15">
      <c r="A23" s="10" t="s">
        <v>60</v>
      </c>
      <c r="B23" s="13">
        <v>16009256.48</v>
      </c>
      <c r="C23" s="13">
        <v>-15113664.1</v>
      </c>
      <c r="D23" s="9">
        <v>895592.3800000008</v>
      </c>
      <c r="E23" s="13">
        <v>895592.37</v>
      </c>
      <c r="F23" s="13">
        <v>708675.64</v>
      </c>
      <c r="G23" s="9">
        <v>0.010000000824220479</v>
      </c>
    </row>
    <row r="24" spans="1:7" ht="15">
      <c r="A24" s="10" t="s">
        <v>59</v>
      </c>
      <c r="B24" s="13">
        <v>1228088.09</v>
      </c>
      <c r="C24" s="13">
        <v>-1087152.87</v>
      </c>
      <c r="D24" s="9">
        <v>140935.21999999997</v>
      </c>
      <c r="E24" s="13">
        <v>139635.22</v>
      </c>
      <c r="F24" s="13">
        <v>139635.22</v>
      </c>
      <c r="G24" s="9">
        <v>1299.999999999971</v>
      </c>
    </row>
    <row r="25" spans="1:7" ht="15">
      <c r="A25" s="10" t="s">
        <v>58</v>
      </c>
      <c r="B25" s="13">
        <v>2869238.91</v>
      </c>
      <c r="C25" s="13">
        <v>-1670497.79</v>
      </c>
      <c r="D25" s="9">
        <v>1198741.12</v>
      </c>
      <c r="E25" s="13">
        <v>1198741.11</v>
      </c>
      <c r="F25" s="13">
        <v>100202.53</v>
      </c>
      <c r="G25" s="9">
        <v>0.010000000009313226</v>
      </c>
    </row>
    <row r="26" spans="1:7" ht="15">
      <c r="A26" s="10" t="s">
        <v>57</v>
      </c>
      <c r="B26" s="13">
        <v>0</v>
      </c>
      <c r="C26" s="13">
        <v>0</v>
      </c>
      <c r="D26" s="9">
        <v>0</v>
      </c>
      <c r="E26" s="13">
        <v>0</v>
      </c>
      <c r="F26" s="13">
        <v>0</v>
      </c>
      <c r="G26" s="9">
        <v>0</v>
      </c>
    </row>
    <row r="27" spans="1:7" ht="15">
      <c r="A27" s="10" t="s">
        <v>56</v>
      </c>
      <c r="B27" s="13">
        <v>3699583.87</v>
      </c>
      <c r="C27" s="13">
        <v>-688777.53</v>
      </c>
      <c r="D27" s="9">
        <v>3010806.34</v>
      </c>
      <c r="E27" s="13">
        <v>3010806.31</v>
      </c>
      <c r="F27" s="13">
        <v>529255.34</v>
      </c>
      <c r="G27" s="9">
        <v>0.029999999795109034</v>
      </c>
    </row>
    <row r="28" spans="1:7" ht="15">
      <c r="A28" s="12" t="s">
        <v>55</v>
      </c>
      <c r="B28" s="9">
        <f>SUM(B29:B37)</f>
        <v>196716647.24</v>
      </c>
      <c r="C28" s="9">
        <f>SUM(C29:C37)</f>
        <v>149363358.87</v>
      </c>
      <c r="D28" s="9">
        <f>SUM(D29:D37)</f>
        <v>346080006.11</v>
      </c>
      <c r="E28" s="9">
        <f>SUM(E29:E37)</f>
        <v>247434526.54</v>
      </c>
      <c r="F28" s="9">
        <f>SUM(F29:F37)</f>
        <v>225192063.61999997</v>
      </c>
      <c r="G28" s="9">
        <f>SUM(G29:G37)</f>
        <v>98645479.57000002</v>
      </c>
    </row>
    <row r="29" spans="1:7" ht="15">
      <c r="A29" s="10" t="s">
        <v>54</v>
      </c>
      <c r="B29" s="13">
        <v>5233466.95</v>
      </c>
      <c r="C29" s="13">
        <v>-2684929.29</v>
      </c>
      <c r="D29" s="9">
        <v>2548537.66</v>
      </c>
      <c r="E29" s="13">
        <v>2548537.66</v>
      </c>
      <c r="F29" s="13">
        <v>831429.97</v>
      </c>
      <c r="G29" s="9">
        <v>0</v>
      </c>
    </row>
    <row r="30" spans="1:7" ht="15">
      <c r="A30" s="10" t="s">
        <v>53</v>
      </c>
      <c r="B30" s="13">
        <v>2598356.28</v>
      </c>
      <c r="C30" s="13">
        <v>2002710.31</v>
      </c>
      <c r="D30" s="9">
        <v>4601066.59</v>
      </c>
      <c r="E30" s="13">
        <v>4601066.59</v>
      </c>
      <c r="F30" s="13">
        <v>1469392.73</v>
      </c>
      <c r="G30" s="9">
        <v>0</v>
      </c>
    </row>
    <row r="31" spans="1:7" ht="15">
      <c r="A31" s="10" t="s">
        <v>52</v>
      </c>
      <c r="B31" s="13">
        <v>87792004.58</v>
      </c>
      <c r="C31" s="13">
        <v>98233191.36</v>
      </c>
      <c r="D31" s="9">
        <v>186025195.94</v>
      </c>
      <c r="E31" s="13">
        <v>148845285.94</v>
      </c>
      <c r="F31" s="13">
        <v>148456431.13</v>
      </c>
      <c r="G31" s="9">
        <v>37179910</v>
      </c>
    </row>
    <row r="32" spans="1:7" ht="15">
      <c r="A32" s="10" t="s">
        <v>51</v>
      </c>
      <c r="B32" s="13">
        <v>100000</v>
      </c>
      <c r="C32" s="13">
        <v>6608666.05</v>
      </c>
      <c r="D32" s="9">
        <v>6708666.05</v>
      </c>
      <c r="E32" s="13">
        <v>6586480.09</v>
      </c>
      <c r="F32" s="13">
        <v>6538432.6</v>
      </c>
      <c r="G32" s="9">
        <v>122185.95999999996</v>
      </c>
    </row>
    <row r="33" spans="1:7" ht="15">
      <c r="A33" s="10" t="s">
        <v>50</v>
      </c>
      <c r="B33" s="13">
        <v>28489232.3</v>
      </c>
      <c r="C33" s="13">
        <v>6585139.82</v>
      </c>
      <c r="D33" s="9">
        <v>35074372.120000005</v>
      </c>
      <c r="E33" s="13">
        <v>35074372.12</v>
      </c>
      <c r="F33" s="13">
        <v>25129643.82</v>
      </c>
      <c r="G33" s="9">
        <v>7.450580596923828E-09</v>
      </c>
    </row>
    <row r="34" spans="1:7" ht="15">
      <c r="A34" s="10" t="s">
        <v>49</v>
      </c>
      <c r="B34" s="13">
        <v>2730824.6</v>
      </c>
      <c r="C34" s="13">
        <v>45258.5</v>
      </c>
      <c r="D34" s="9">
        <v>2776083.1</v>
      </c>
      <c r="E34" s="13">
        <v>2776082.09</v>
      </c>
      <c r="F34" s="13">
        <v>2776082.09</v>
      </c>
      <c r="G34" s="9">
        <v>1.0100000002421439</v>
      </c>
    </row>
    <row r="35" spans="1:7" ht="15">
      <c r="A35" s="10" t="s">
        <v>48</v>
      </c>
      <c r="B35" s="13">
        <v>4773977.17</v>
      </c>
      <c r="C35" s="13">
        <v>-3991796.01</v>
      </c>
      <c r="D35" s="9">
        <v>782181.1600000001</v>
      </c>
      <c r="E35" s="13">
        <v>777932.16</v>
      </c>
      <c r="F35" s="13">
        <v>769047.16</v>
      </c>
      <c r="G35" s="9">
        <v>4249.000000000116</v>
      </c>
    </row>
    <row r="36" spans="1:7" ht="15">
      <c r="A36" s="10" t="s">
        <v>47</v>
      </c>
      <c r="B36" s="13">
        <v>13147537.52</v>
      </c>
      <c r="C36" s="13">
        <v>-8632875.29</v>
      </c>
      <c r="D36" s="9">
        <v>4514662.23</v>
      </c>
      <c r="E36" s="13">
        <v>2158335.64</v>
      </c>
      <c r="F36" s="13">
        <v>1987771.36</v>
      </c>
      <c r="G36" s="9">
        <v>2356326.5900000003</v>
      </c>
    </row>
    <row r="37" spans="1:7" ht="15">
      <c r="A37" s="10" t="s">
        <v>46</v>
      </c>
      <c r="B37" s="13">
        <v>51851247.84</v>
      </c>
      <c r="C37" s="13">
        <v>51197993.42</v>
      </c>
      <c r="D37" s="9">
        <v>103049241.26</v>
      </c>
      <c r="E37" s="13">
        <v>44066434.25</v>
      </c>
      <c r="F37" s="13">
        <v>37233832.76</v>
      </c>
      <c r="G37" s="9">
        <v>58982807.010000005</v>
      </c>
    </row>
    <row r="38" spans="1:7" ht="15">
      <c r="A38" s="12" t="s">
        <v>45</v>
      </c>
      <c r="B38" s="9">
        <f aca="true" t="shared" si="1" ref="B38:G38">SUM(B39:B47)</f>
        <v>196539944.92</v>
      </c>
      <c r="C38" s="9">
        <f t="shared" si="1"/>
        <v>3830391.3300000005</v>
      </c>
      <c r="D38" s="9">
        <f t="shared" si="1"/>
        <v>200370336.25</v>
      </c>
      <c r="E38" s="9">
        <f t="shared" si="1"/>
        <v>200370336.25</v>
      </c>
      <c r="F38" s="9">
        <f t="shared" si="1"/>
        <v>200359589.25</v>
      </c>
      <c r="G38" s="9">
        <f t="shared" si="1"/>
        <v>0</v>
      </c>
    </row>
    <row r="39" spans="1:7" ht="15">
      <c r="A39" s="10" t="s">
        <v>44</v>
      </c>
      <c r="B39" s="13">
        <v>182662588.5</v>
      </c>
      <c r="C39" s="13">
        <v>2113402.5</v>
      </c>
      <c r="D39" s="9">
        <v>184775991</v>
      </c>
      <c r="E39" s="13">
        <v>184775991</v>
      </c>
      <c r="F39" s="13">
        <v>184770044</v>
      </c>
      <c r="G39" s="9">
        <v>0</v>
      </c>
    </row>
    <row r="40" spans="1:7" ht="15">
      <c r="A40" s="10" t="s">
        <v>43</v>
      </c>
      <c r="B40" s="13">
        <v>0</v>
      </c>
      <c r="C40" s="13">
        <v>0</v>
      </c>
      <c r="D40" s="9">
        <v>0</v>
      </c>
      <c r="E40" s="13">
        <v>0</v>
      </c>
      <c r="F40" s="13">
        <v>0</v>
      </c>
      <c r="G40" s="9">
        <v>0</v>
      </c>
    </row>
    <row r="41" spans="1:7" ht="15">
      <c r="A41" s="10" t="s">
        <v>42</v>
      </c>
      <c r="B41" s="13">
        <v>0</v>
      </c>
      <c r="C41" s="13">
        <v>0</v>
      </c>
      <c r="D41" s="9">
        <v>0</v>
      </c>
      <c r="E41" s="13">
        <v>0</v>
      </c>
      <c r="F41" s="13">
        <v>0</v>
      </c>
      <c r="G41" s="9">
        <v>0</v>
      </c>
    </row>
    <row r="42" spans="1:7" ht="15">
      <c r="A42" s="10" t="s">
        <v>41</v>
      </c>
      <c r="B42" s="13">
        <v>1786932.1</v>
      </c>
      <c r="C42" s="13">
        <v>2182005.15</v>
      </c>
      <c r="D42" s="9">
        <v>3968937.25</v>
      </c>
      <c r="E42" s="13">
        <v>3968937.25</v>
      </c>
      <c r="F42" s="13">
        <v>3964137.25</v>
      </c>
      <c r="G42" s="9">
        <v>0</v>
      </c>
    </row>
    <row r="43" spans="1:7" ht="15">
      <c r="A43" s="10" t="s">
        <v>40</v>
      </c>
      <c r="B43" s="13">
        <v>0</v>
      </c>
      <c r="C43" s="13">
        <v>0</v>
      </c>
      <c r="D43" s="9">
        <v>0</v>
      </c>
      <c r="E43" s="13">
        <v>0</v>
      </c>
      <c r="F43" s="13">
        <v>0</v>
      </c>
      <c r="G43" s="9">
        <v>0</v>
      </c>
    </row>
    <row r="44" spans="1:7" ht="15">
      <c r="A44" s="10" t="s">
        <v>39</v>
      </c>
      <c r="B44" s="13">
        <v>0</v>
      </c>
      <c r="C44" s="13">
        <v>0</v>
      </c>
      <c r="D44" s="9">
        <v>0</v>
      </c>
      <c r="E44" s="13">
        <v>0</v>
      </c>
      <c r="F44" s="13">
        <v>0</v>
      </c>
      <c r="G44" s="9">
        <v>0</v>
      </c>
    </row>
    <row r="45" spans="1:7" ht="15">
      <c r="A45" s="10" t="s">
        <v>38</v>
      </c>
      <c r="B45" s="13">
        <v>0</v>
      </c>
      <c r="C45" s="13">
        <v>0</v>
      </c>
      <c r="D45" s="9">
        <v>0</v>
      </c>
      <c r="E45" s="13">
        <v>0</v>
      </c>
      <c r="F45" s="13">
        <v>0</v>
      </c>
      <c r="G45" s="9">
        <v>0</v>
      </c>
    </row>
    <row r="46" spans="1:7" ht="15">
      <c r="A46" s="10" t="s">
        <v>37</v>
      </c>
      <c r="B46" s="13">
        <v>12090424.32</v>
      </c>
      <c r="C46" s="13">
        <v>-465016.32</v>
      </c>
      <c r="D46" s="9">
        <v>11625408</v>
      </c>
      <c r="E46" s="13">
        <v>11625408</v>
      </c>
      <c r="F46" s="13">
        <v>11625408</v>
      </c>
      <c r="G46" s="9">
        <v>0</v>
      </c>
    </row>
    <row r="47" spans="1:7" ht="15">
      <c r="A47" s="10" t="s">
        <v>36</v>
      </c>
      <c r="B47" s="13">
        <v>0</v>
      </c>
      <c r="C47" s="13">
        <v>0</v>
      </c>
      <c r="D47" s="9">
        <v>0</v>
      </c>
      <c r="E47" s="13">
        <v>0</v>
      </c>
      <c r="F47" s="13">
        <v>0</v>
      </c>
      <c r="G47" s="9">
        <v>0</v>
      </c>
    </row>
    <row r="48" spans="1:7" ht="15">
      <c r="A48" s="12" t="s">
        <v>35</v>
      </c>
      <c r="B48" s="9">
        <f>SUM(B49:B57)</f>
        <v>145125520.89</v>
      </c>
      <c r="C48" s="9">
        <f>SUM(C49:C57)</f>
        <v>86038562.21000001</v>
      </c>
      <c r="D48" s="9">
        <f>SUM(D49:D57)</f>
        <v>231164083.10000002</v>
      </c>
      <c r="E48" s="9">
        <f>SUM(E49:E57)</f>
        <v>231164083.04999998</v>
      </c>
      <c r="F48" s="9">
        <f>SUM(F49:F57)</f>
        <v>80289014.21</v>
      </c>
      <c r="G48" s="9">
        <f>SUM(G49:G57)</f>
        <v>0.05000002030283213</v>
      </c>
    </row>
    <row r="49" spans="1:7" ht="15">
      <c r="A49" s="10" t="s">
        <v>34</v>
      </c>
      <c r="B49" s="13">
        <v>2361292.29</v>
      </c>
      <c r="C49" s="13">
        <v>86891924.81</v>
      </c>
      <c r="D49" s="9">
        <v>89253217.10000001</v>
      </c>
      <c r="E49" s="13">
        <v>89253217.07</v>
      </c>
      <c r="F49" s="13">
        <v>24139734.47</v>
      </c>
      <c r="G49" s="9">
        <v>0.03000001609325409</v>
      </c>
    </row>
    <row r="50" spans="1:7" ht="15">
      <c r="A50" s="10" t="s">
        <v>33</v>
      </c>
      <c r="B50" s="13">
        <v>1720610.24</v>
      </c>
      <c r="C50" s="13">
        <v>50017269.44</v>
      </c>
      <c r="D50" s="9">
        <v>51737879.68</v>
      </c>
      <c r="E50" s="13">
        <v>51737879.67</v>
      </c>
      <c r="F50" s="13">
        <v>18229582.13</v>
      </c>
      <c r="G50" s="9">
        <v>0.009999997913837433</v>
      </c>
    </row>
    <row r="51" spans="1:7" ht="15">
      <c r="A51" s="10" t="s">
        <v>32</v>
      </c>
      <c r="B51" s="13">
        <v>137897560.28</v>
      </c>
      <c r="C51" s="13">
        <v>-127811615.21</v>
      </c>
      <c r="D51" s="9">
        <v>10085945.070000008</v>
      </c>
      <c r="E51" s="13">
        <v>10085945.07</v>
      </c>
      <c r="F51" s="13">
        <v>2018715.13</v>
      </c>
      <c r="G51" s="9">
        <v>7.450580596923828E-09</v>
      </c>
    </row>
    <row r="52" spans="1:7" ht="15">
      <c r="A52" s="10" t="s">
        <v>31</v>
      </c>
      <c r="B52" s="13">
        <v>0</v>
      </c>
      <c r="C52" s="13">
        <v>11043763.76</v>
      </c>
      <c r="D52" s="9">
        <v>11043763.76</v>
      </c>
      <c r="E52" s="13">
        <v>11043763.76</v>
      </c>
      <c r="F52" s="13">
        <v>1749891.8</v>
      </c>
      <c r="G52" s="9">
        <v>0</v>
      </c>
    </row>
    <row r="53" spans="1:7" ht="15">
      <c r="A53" s="10" t="s">
        <v>30</v>
      </c>
      <c r="B53" s="13">
        <v>0</v>
      </c>
      <c r="C53" s="13">
        <v>0</v>
      </c>
      <c r="D53" s="9">
        <v>0</v>
      </c>
      <c r="E53" s="13">
        <v>0</v>
      </c>
      <c r="F53" s="13">
        <v>0</v>
      </c>
      <c r="G53" s="9">
        <v>0</v>
      </c>
    </row>
    <row r="54" spans="1:7" ht="15">
      <c r="A54" s="10" t="s">
        <v>29</v>
      </c>
      <c r="B54" s="13">
        <v>2611056.6</v>
      </c>
      <c r="C54" s="13">
        <v>61151231.26</v>
      </c>
      <c r="D54" s="9">
        <v>63762287.86</v>
      </c>
      <c r="E54" s="13">
        <v>63762287.85</v>
      </c>
      <c r="F54" s="13">
        <v>31516156.95</v>
      </c>
      <c r="G54" s="9">
        <v>0.009999997913837433</v>
      </c>
    </row>
    <row r="55" spans="1:7" ht="15">
      <c r="A55" s="10" t="s">
        <v>28</v>
      </c>
      <c r="B55" s="13">
        <v>2550</v>
      </c>
      <c r="C55" s="13">
        <v>-2550</v>
      </c>
      <c r="D55" s="9">
        <v>0</v>
      </c>
      <c r="E55" s="13">
        <v>0</v>
      </c>
      <c r="F55" s="13">
        <v>0</v>
      </c>
      <c r="G55" s="9">
        <v>0</v>
      </c>
    </row>
    <row r="56" spans="1:7" ht="15">
      <c r="A56" s="10" t="s">
        <v>27</v>
      </c>
      <c r="B56" s="13">
        <v>0</v>
      </c>
      <c r="C56" s="13">
        <v>0</v>
      </c>
      <c r="D56" s="9">
        <v>0</v>
      </c>
      <c r="E56" s="13">
        <v>0</v>
      </c>
      <c r="F56" s="13">
        <v>0</v>
      </c>
      <c r="G56" s="9">
        <v>0</v>
      </c>
    </row>
    <row r="57" spans="1:7" ht="15">
      <c r="A57" s="10" t="s">
        <v>26</v>
      </c>
      <c r="B57" s="13">
        <v>532451.48</v>
      </c>
      <c r="C57" s="13">
        <v>4748538.15</v>
      </c>
      <c r="D57" s="9">
        <v>5280989.630000001</v>
      </c>
      <c r="E57" s="13">
        <v>5280989.63</v>
      </c>
      <c r="F57" s="13">
        <v>2634933.73</v>
      </c>
      <c r="G57" s="9">
        <v>9.313225746154785E-10</v>
      </c>
    </row>
    <row r="58" spans="1:7" ht="15">
      <c r="A58" s="12" t="s">
        <v>25</v>
      </c>
      <c r="B58" s="9">
        <f>SUM(B59:B61)</f>
        <v>370785150.71</v>
      </c>
      <c r="C58" s="9">
        <f>SUM(C59:C61)</f>
        <v>-18264942.36</v>
      </c>
      <c r="D58" s="9">
        <f>SUM(D59:D61)</f>
        <v>352520208.34999996</v>
      </c>
      <c r="E58" s="9">
        <f>SUM(E59:E61)</f>
        <v>352520208.34</v>
      </c>
      <c r="F58" s="9">
        <f>SUM(F59:F61)</f>
        <v>248726141.05</v>
      </c>
      <c r="G58" s="9">
        <f>SUM(G59:G61)</f>
        <v>0.009999990463256836</v>
      </c>
    </row>
    <row r="59" spans="1:7" ht="15">
      <c r="A59" s="10" t="s">
        <v>24</v>
      </c>
      <c r="B59" s="13">
        <v>0</v>
      </c>
      <c r="C59" s="13">
        <v>0</v>
      </c>
      <c r="D59" s="9">
        <v>0</v>
      </c>
      <c r="E59" s="13">
        <v>0</v>
      </c>
      <c r="F59" s="13">
        <v>0</v>
      </c>
      <c r="G59" s="9">
        <v>0</v>
      </c>
    </row>
    <row r="60" spans="1:7" ht="15">
      <c r="A60" s="10" t="s">
        <v>23</v>
      </c>
      <c r="B60" s="13">
        <v>370785150.71</v>
      </c>
      <c r="C60" s="13">
        <v>-18264942.36</v>
      </c>
      <c r="D60" s="9">
        <v>352520208.34999996</v>
      </c>
      <c r="E60" s="13">
        <v>352520208.34</v>
      </c>
      <c r="F60" s="13">
        <v>248726141.05</v>
      </c>
      <c r="G60" s="9">
        <v>0.009999990463256836</v>
      </c>
    </row>
    <row r="61" spans="1:7" ht="15">
      <c r="A61" s="10" t="s">
        <v>22</v>
      </c>
      <c r="B61" s="13">
        <v>0</v>
      </c>
      <c r="C61" s="13">
        <v>0</v>
      </c>
      <c r="D61" s="9">
        <v>0</v>
      </c>
      <c r="E61" s="13">
        <v>0</v>
      </c>
      <c r="F61" s="13">
        <v>0</v>
      </c>
      <c r="G61" s="9">
        <v>0</v>
      </c>
    </row>
    <row r="62" spans="1:7" ht="15">
      <c r="A62" s="12" t="s">
        <v>21</v>
      </c>
      <c r="B62" s="9">
        <v>0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</row>
    <row r="63" spans="1:7" ht="15">
      <c r="A63" s="10" t="s">
        <v>20</v>
      </c>
      <c r="B63" s="13">
        <v>0</v>
      </c>
      <c r="C63" s="13">
        <v>0</v>
      </c>
      <c r="D63" s="9">
        <v>0</v>
      </c>
      <c r="E63" s="13">
        <v>0</v>
      </c>
      <c r="F63" s="13">
        <v>0</v>
      </c>
      <c r="G63" s="9">
        <v>0</v>
      </c>
    </row>
    <row r="64" spans="1:7" ht="15">
      <c r="A64" s="10" t="s">
        <v>19</v>
      </c>
      <c r="B64" s="13">
        <v>0</v>
      </c>
      <c r="C64" s="13">
        <v>0</v>
      </c>
      <c r="D64" s="9">
        <v>0</v>
      </c>
      <c r="E64" s="13">
        <v>0</v>
      </c>
      <c r="F64" s="13">
        <v>0</v>
      </c>
      <c r="G64" s="9">
        <v>0</v>
      </c>
    </row>
    <row r="65" spans="1:7" ht="15">
      <c r="A65" s="10" t="s">
        <v>18</v>
      </c>
      <c r="B65" s="13">
        <v>0</v>
      </c>
      <c r="C65" s="13">
        <v>0</v>
      </c>
      <c r="D65" s="9">
        <v>0</v>
      </c>
      <c r="E65" s="13">
        <v>0</v>
      </c>
      <c r="F65" s="13">
        <v>0</v>
      </c>
      <c r="G65" s="9">
        <v>0</v>
      </c>
    </row>
    <row r="66" spans="1:7" ht="15">
      <c r="A66" s="10" t="s">
        <v>17</v>
      </c>
      <c r="B66" s="13">
        <v>0</v>
      </c>
      <c r="C66" s="13">
        <v>0</v>
      </c>
      <c r="D66" s="9">
        <v>0</v>
      </c>
      <c r="E66" s="13">
        <v>0</v>
      </c>
      <c r="F66" s="13">
        <v>0</v>
      </c>
      <c r="G66" s="9">
        <v>0</v>
      </c>
    </row>
    <row r="67" spans="1:7" ht="15">
      <c r="A67" s="10" t="s">
        <v>16</v>
      </c>
      <c r="B67" s="13">
        <v>0</v>
      </c>
      <c r="C67" s="13">
        <v>0</v>
      </c>
      <c r="D67" s="9">
        <v>0</v>
      </c>
      <c r="E67" s="13">
        <v>0</v>
      </c>
      <c r="F67" s="13">
        <v>0</v>
      </c>
      <c r="G67" s="9">
        <v>0</v>
      </c>
    </row>
    <row r="68" spans="1:7" ht="15">
      <c r="A68" s="10" t="s">
        <v>15</v>
      </c>
      <c r="B68" s="13">
        <v>0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</row>
    <row r="69" spans="1:7" ht="15">
      <c r="A69" s="10" t="s">
        <v>14</v>
      </c>
      <c r="B69" s="13">
        <v>0</v>
      </c>
      <c r="C69" s="13">
        <v>0</v>
      </c>
      <c r="D69" s="9">
        <v>0</v>
      </c>
      <c r="E69" s="13">
        <v>0</v>
      </c>
      <c r="F69" s="13">
        <v>0</v>
      </c>
      <c r="G69" s="9">
        <v>0</v>
      </c>
    </row>
    <row r="70" spans="1:7" ht="15">
      <c r="A70" s="10" t="s">
        <v>13</v>
      </c>
      <c r="B70" s="13">
        <v>0</v>
      </c>
      <c r="C70" s="13">
        <v>0</v>
      </c>
      <c r="D70" s="9">
        <v>0</v>
      </c>
      <c r="E70" s="13">
        <v>0</v>
      </c>
      <c r="F70" s="13">
        <v>0</v>
      </c>
      <c r="G70" s="9">
        <v>0</v>
      </c>
    </row>
    <row r="71" spans="1:7" ht="15">
      <c r="A71" s="12" t="s">
        <v>12</v>
      </c>
      <c r="B71" s="13">
        <v>0</v>
      </c>
      <c r="C71" s="13">
        <v>0</v>
      </c>
      <c r="D71" s="13">
        <v>0</v>
      </c>
      <c r="E71" s="13">
        <v>0</v>
      </c>
      <c r="F71" s="13">
        <v>0</v>
      </c>
      <c r="G71" s="9">
        <v>0</v>
      </c>
    </row>
    <row r="72" spans="1:7" ht="15">
      <c r="A72" s="10" t="s">
        <v>11</v>
      </c>
      <c r="B72" s="13">
        <v>0</v>
      </c>
      <c r="C72" s="13">
        <v>0</v>
      </c>
      <c r="D72" s="9">
        <v>0</v>
      </c>
      <c r="E72" s="13">
        <v>0</v>
      </c>
      <c r="F72" s="13">
        <v>0</v>
      </c>
      <c r="G72" s="9">
        <v>0</v>
      </c>
    </row>
    <row r="73" spans="1:7" ht="15">
      <c r="A73" s="10" t="s">
        <v>10</v>
      </c>
      <c r="B73" s="13">
        <v>0</v>
      </c>
      <c r="C73" s="13">
        <v>0</v>
      </c>
      <c r="D73" s="9">
        <v>0</v>
      </c>
      <c r="E73" s="13">
        <v>0</v>
      </c>
      <c r="F73" s="13">
        <v>0</v>
      </c>
      <c r="G73" s="9">
        <v>0</v>
      </c>
    </row>
    <row r="74" spans="1:7" ht="15">
      <c r="A74" s="10" t="s">
        <v>9</v>
      </c>
      <c r="B74" s="13">
        <v>0</v>
      </c>
      <c r="C74" s="13">
        <v>0</v>
      </c>
      <c r="D74" s="9">
        <v>0</v>
      </c>
      <c r="E74" s="13">
        <v>0</v>
      </c>
      <c r="F74" s="13">
        <v>0</v>
      </c>
      <c r="G74" s="9">
        <v>0</v>
      </c>
    </row>
    <row r="75" spans="1:7" ht="15">
      <c r="A75" s="12" t="s">
        <v>8</v>
      </c>
      <c r="B75" s="9">
        <v>0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</row>
    <row r="76" spans="1:7" ht="15">
      <c r="A76" s="10" t="s">
        <v>7</v>
      </c>
      <c r="B76" s="13">
        <v>0</v>
      </c>
      <c r="C76" s="13">
        <v>0</v>
      </c>
      <c r="D76" s="9">
        <v>0</v>
      </c>
      <c r="E76" s="13">
        <v>0</v>
      </c>
      <c r="F76" s="13">
        <v>0</v>
      </c>
      <c r="G76" s="9">
        <v>0</v>
      </c>
    </row>
    <row r="77" spans="1:7" ht="15">
      <c r="A77" s="10" t="s">
        <v>6</v>
      </c>
      <c r="B77" s="13">
        <v>0</v>
      </c>
      <c r="C77" s="13">
        <v>0</v>
      </c>
      <c r="D77" s="9">
        <v>0</v>
      </c>
      <c r="E77" s="13">
        <v>0</v>
      </c>
      <c r="F77" s="13">
        <v>0</v>
      </c>
      <c r="G77" s="9">
        <v>0</v>
      </c>
    </row>
    <row r="78" spans="1:7" ht="15">
      <c r="A78" s="10" t="s">
        <v>5</v>
      </c>
      <c r="B78" s="13">
        <v>0</v>
      </c>
      <c r="C78" s="13">
        <v>0</v>
      </c>
      <c r="D78" s="9">
        <v>0</v>
      </c>
      <c r="E78" s="13">
        <v>0</v>
      </c>
      <c r="F78" s="13">
        <v>0</v>
      </c>
      <c r="G78" s="9">
        <v>0</v>
      </c>
    </row>
    <row r="79" spans="1:7" ht="15">
      <c r="A79" s="10" t="s">
        <v>4</v>
      </c>
      <c r="B79" s="13">
        <v>0</v>
      </c>
      <c r="C79" s="13">
        <v>0</v>
      </c>
      <c r="D79" s="9">
        <v>0</v>
      </c>
      <c r="E79" s="13">
        <v>0</v>
      </c>
      <c r="F79" s="13">
        <v>0</v>
      </c>
      <c r="G79" s="9">
        <v>0</v>
      </c>
    </row>
    <row r="80" spans="1:7" ht="15">
      <c r="A80" s="10" t="s">
        <v>3</v>
      </c>
      <c r="B80" s="13">
        <v>0</v>
      </c>
      <c r="C80" s="13">
        <v>0</v>
      </c>
      <c r="D80" s="9">
        <v>0</v>
      </c>
      <c r="E80" s="13">
        <v>0</v>
      </c>
      <c r="F80" s="13">
        <v>0</v>
      </c>
      <c r="G80" s="9">
        <v>0</v>
      </c>
    </row>
    <row r="81" spans="1:7" ht="15">
      <c r="A81" s="10" t="s">
        <v>2</v>
      </c>
      <c r="B81" s="13">
        <v>0</v>
      </c>
      <c r="C81" s="13">
        <v>0</v>
      </c>
      <c r="D81" s="9">
        <v>0</v>
      </c>
      <c r="E81" s="13">
        <v>0</v>
      </c>
      <c r="F81" s="13">
        <v>0</v>
      </c>
      <c r="G81" s="9">
        <v>0</v>
      </c>
    </row>
    <row r="82" spans="1:7" ht="15">
      <c r="A82" s="10" t="s">
        <v>1</v>
      </c>
      <c r="B82" s="13">
        <v>0</v>
      </c>
      <c r="C82" s="13">
        <v>0</v>
      </c>
      <c r="D82" s="9">
        <v>0</v>
      </c>
      <c r="E82" s="13">
        <v>0</v>
      </c>
      <c r="F82" s="13">
        <v>0</v>
      </c>
      <c r="G82" s="9">
        <v>0</v>
      </c>
    </row>
    <row r="83" spans="1:7" ht="15">
      <c r="A83" s="16"/>
      <c r="B83" s="7"/>
      <c r="C83" s="7"/>
      <c r="D83" s="7"/>
      <c r="E83" s="7"/>
      <c r="F83" s="7"/>
      <c r="G83" s="7"/>
    </row>
    <row r="84" spans="1:7" ht="15">
      <c r="A84" s="15" t="s">
        <v>74</v>
      </c>
      <c r="B84" s="5">
        <f aca="true" t="shared" si="2" ref="B84:G84">SUM(B85,B93,B103,B113,B123,B133,B137,B146,B150)</f>
        <v>1634737801.77</v>
      </c>
      <c r="C84" s="5">
        <f t="shared" si="2"/>
        <v>-80553084.85000001</v>
      </c>
      <c r="D84" s="5">
        <f t="shared" si="2"/>
        <v>1554184716.9199998</v>
      </c>
      <c r="E84" s="5">
        <f t="shared" si="2"/>
        <v>1542252419.89</v>
      </c>
      <c r="F84" s="5">
        <f t="shared" si="2"/>
        <v>1424244991.0099998</v>
      </c>
      <c r="G84" s="5">
        <f t="shared" si="2"/>
        <v>11932297.030000083</v>
      </c>
    </row>
    <row r="85" spans="1:7" ht="15">
      <c r="A85" s="12" t="s">
        <v>73</v>
      </c>
      <c r="B85" s="9">
        <f>SUM(B86:B92)</f>
        <v>1287504145.5900002</v>
      </c>
      <c r="C85" s="9">
        <f>SUM(C86:C92)</f>
        <v>-20437567.119999997</v>
      </c>
      <c r="D85" s="9">
        <f>SUM(D86:D92)</f>
        <v>1267066578.47</v>
      </c>
      <c r="E85" s="9">
        <f>SUM(E86:E92)</f>
        <v>1267066578.47</v>
      </c>
      <c r="F85" s="9">
        <f>SUM(F86:F92)</f>
        <v>1227217151.28</v>
      </c>
      <c r="G85" s="9">
        <f>SUM(G86:G92)</f>
        <v>8.195638656616211E-08</v>
      </c>
    </row>
    <row r="86" spans="1:7" ht="15">
      <c r="A86" s="10" t="s">
        <v>72</v>
      </c>
      <c r="B86" s="14">
        <v>583668673.73</v>
      </c>
      <c r="C86" s="14">
        <v>-26433084.56</v>
      </c>
      <c r="D86" s="9">
        <v>557235589.1700001</v>
      </c>
      <c r="E86" s="14">
        <v>557235589.17</v>
      </c>
      <c r="F86" s="14">
        <v>557235589.17</v>
      </c>
      <c r="G86" s="9">
        <v>1.1920928955078125E-07</v>
      </c>
    </row>
    <row r="87" spans="1:7" ht="15">
      <c r="A87" s="10" t="s">
        <v>71</v>
      </c>
      <c r="B87" s="14">
        <v>0</v>
      </c>
      <c r="C87" s="14">
        <v>0</v>
      </c>
      <c r="D87" s="9">
        <v>0</v>
      </c>
      <c r="E87" s="14">
        <v>0</v>
      </c>
      <c r="F87" s="14">
        <v>0</v>
      </c>
      <c r="G87" s="9">
        <v>0</v>
      </c>
    </row>
    <row r="88" spans="1:7" ht="15">
      <c r="A88" s="10" t="s">
        <v>70</v>
      </c>
      <c r="B88" s="14">
        <v>242853189.22</v>
      </c>
      <c r="C88" s="14">
        <v>41148223.59</v>
      </c>
      <c r="D88" s="9">
        <v>284001412.81</v>
      </c>
      <c r="E88" s="14">
        <v>284001412.81</v>
      </c>
      <c r="F88" s="14">
        <v>284001412.81</v>
      </c>
      <c r="G88" s="9">
        <v>0</v>
      </c>
    </row>
    <row r="89" spans="1:7" ht="15">
      <c r="A89" s="10" t="s">
        <v>69</v>
      </c>
      <c r="B89" s="14">
        <v>268328396.47</v>
      </c>
      <c r="C89" s="14">
        <v>-25450894.89</v>
      </c>
      <c r="D89" s="9">
        <v>242877501.57999998</v>
      </c>
      <c r="E89" s="14">
        <v>242877501.58</v>
      </c>
      <c r="F89" s="14">
        <v>212902083.65</v>
      </c>
      <c r="G89" s="9">
        <v>-2.9802322387695312E-08</v>
      </c>
    </row>
    <row r="90" spans="1:7" ht="15">
      <c r="A90" s="10" t="s">
        <v>68</v>
      </c>
      <c r="B90" s="14">
        <v>120100107.63</v>
      </c>
      <c r="C90" s="14">
        <v>13597813.02</v>
      </c>
      <c r="D90" s="9">
        <v>133697920.64999999</v>
      </c>
      <c r="E90" s="14">
        <v>133697920.65</v>
      </c>
      <c r="F90" s="14">
        <v>132951725.59</v>
      </c>
      <c r="G90" s="9">
        <v>-1.4901161193847656E-08</v>
      </c>
    </row>
    <row r="91" spans="1:7" ht="15">
      <c r="A91" s="10" t="s">
        <v>67</v>
      </c>
      <c r="B91" s="14">
        <v>0</v>
      </c>
      <c r="C91" s="14">
        <v>0</v>
      </c>
      <c r="D91" s="9">
        <v>0</v>
      </c>
      <c r="E91" s="14">
        <v>0</v>
      </c>
      <c r="F91" s="14">
        <v>0</v>
      </c>
      <c r="G91" s="9">
        <v>0</v>
      </c>
    </row>
    <row r="92" spans="1:7" ht="15">
      <c r="A92" s="10" t="s">
        <v>66</v>
      </c>
      <c r="B92" s="14">
        <v>72553778.54</v>
      </c>
      <c r="C92" s="14">
        <v>-23299624.28</v>
      </c>
      <c r="D92" s="9">
        <v>49254154.260000005</v>
      </c>
      <c r="E92" s="14">
        <v>49254154.26</v>
      </c>
      <c r="F92" s="14">
        <v>40126340.06</v>
      </c>
      <c r="G92" s="9">
        <v>7.450580596923828E-09</v>
      </c>
    </row>
    <row r="93" spans="1:7" ht="15">
      <c r="A93" s="12" t="s">
        <v>65</v>
      </c>
      <c r="B93" s="9">
        <f>SUM(B94:B102)</f>
        <v>61513432.49999999</v>
      </c>
      <c r="C93" s="9">
        <f>SUM(C94:C102)</f>
        <v>25286799.049999997</v>
      </c>
      <c r="D93" s="9">
        <f>SUM(D94:D102)</f>
        <v>86800231.55</v>
      </c>
      <c r="E93" s="9">
        <f>SUM(E94:E102)</f>
        <v>86586850.87</v>
      </c>
      <c r="F93" s="9">
        <f>SUM(F94:F102)</f>
        <v>33028671.789999995</v>
      </c>
      <c r="G93" s="9">
        <f>SUM(G94:G102)</f>
        <v>213380.67999999365</v>
      </c>
    </row>
    <row r="94" spans="1:7" ht="15">
      <c r="A94" s="10" t="s">
        <v>64</v>
      </c>
      <c r="B94" s="14">
        <v>48012917.41</v>
      </c>
      <c r="C94" s="14">
        <v>8813975.27</v>
      </c>
      <c r="D94" s="9">
        <v>56826892.67999999</v>
      </c>
      <c r="E94" s="14">
        <v>56781378.11</v>
      </c>
      <c r="F94" s="14">
        <v>23233491.24</v>
      </c>
      <c r="G94" s="9">
        <v>45514.56999999285</v>
      </c>
    </row>
    <row r="95" spans="1:7" ht="15">
      <c r="A95" s="10" t="s">
        <v>63</v>
      </c>
      <c r="B95" s="14">
        <v>10460</v>
      </c>
      <c r="C95" s="14">
        <v>38891.82</v>
      </c>
      <c r="D95" s="9">
        <v>49351.82</v>
      </c>
      <c r="E95" s="14">
        <v>49351.82</v>
      </c>
      <c r="F95" s="14">
        <v>25273.2</v>
      </c>
      <c r="G95" s="9">
        <v>0</v>
      </c>
    </row>
    <row r="96" spans="1:7" ht="15">
      <c r="A96" s="10" t="s">
        <v>62</v>
      </c>
      <c r="B96" s="14">
        <v>0</v>
      </c>
      <c r="C96" s="14">
        <v>0</v>
      </c>
      <c r="D96" s="9">
        <v>0</v>
      </c>
      <c r="E96" s="14">
        <v>0</v>
      </c>
      <c r="F96" s="14">
        <v>0</v>
      </c>
      <c r="G96" s="9">
        <v>0</v>
      </c>
    </row>
    <row r="97" spans="1:7" ht="15">
      <c r="A97" s="10" t="s">
        <v>61</v>
      </c>
      <c r="B97" s="14">
        <v>464470.14</v>
      </c>
      <c r="C97" s="14">
        <v>8813114.36</v>
      </c>
      <c r="D97" s="9">
        <v>9277584.5</v>
      </c>
      <c r="E97" s="14">
        <v>9277584.44</v>
      </c>
      <c r="F97" s="14">
        <v>436335.43</v>
      </c>
      <c r="G97" s="9">
        <v>0.06000000052154064</v>
      </c>
    </row>
    <row r="98" spans="1:7" ht="15">
      <c r="A98" s="11" t="s">
        <v>60</v>
      </c>
      <c r="B98" s="14">
        <v>2065832.98</v>
      </c>
      <c r="C98" s="14">
        <v>6523635.82</v>
      </c>
      <c r="D98" s="9">
        <v>8589468.8</v>
      </c>
      <c r="E98" s="14">
        <v>8501675.88</v>
      </c>
      <c r="F98" s="14">
        <v>3752070.7</v>
      </c>
      <c r="G98" s="9">
        <v>87792.91999999993</v>
      </c>
    </row>
    <row r="99" spans="1:7" ht="15">
      <c r="A99" s="10" t="s">
        <v>59</v>
      </c>
      <c r="B99" s="14">
        <v>7155575.77</v>
      </c>
      <c r="C99" s="14">
        <v>-4880919.33</v>
      </c>
      <c r="D99" s="9">
        <v>2274656.4399999995</v>
      </c>
      <c r="E99" s="14">
        <v>2274656.44</v>
      </c>
      <c r="F99" s="14">
        <v>2256471.92</v>
      </c>
      <c r="G99" s="9">
        <v>-4.656612873077393E-10</v>
      </c>
    </row>
    <row r="100" spans="1:7" ht="15">
      <c r="A100" s="10" t="s">
        <v>58</v>
      </c>
      <c r="B100" s="14">
        <v>1457838.05</v>
      </c>
      <c r="C100" s="14">
        <v>388213.37</v>
      </c>
      <c r="D100" s="9">
        <v>1846051.42</v>
      </c>
      <c r="E100" s="14">
        <v>1846051.42</v>
      </c>
      <c r="F100" s="14">
        <v>874586.42</v>
      </c>
      <c r="G100" s="9">
        <v>0</v>
      </c>
    </row>
    <row r="101" spans="1:7" ht="15">
      <c r="A101" s="10" t="s">
        <v>57</v>
      </c>
      <c r="B101" s="14">
        <v>0</v>
      </c>
      <c r="C101" s="14">
        <v>0</v>
      </c>
      <c r="D101" s="9">
        <v>0</v>
      </c>
      <c r="E101" s="14">
        <v>0</v>
      </c>
      <c r="F101" s="14">
        <v>0</v>
      </c>
      <c r="G101" s="9">
        <v>0</v>
      </c>
    </row>
    <row r="102" spans="1:7" ht="15">
      <c r="A102" s="10" t="s">
        <v>56</v>
      </c>
      <c r="B102" s="14">
        <v>2346338.15</v>
      </c>
      <c r="C102" s="14">
        <v>5589887.74</v>
      </c>
      <c r="D102" s="9">
        <v>7936225.890000001</v>
      </c>
      <c r="E102" s="14">
        <v>7856152.76</v>
      </c>
      <c r="F102" s="14">
        <v>2450442.88</v>
      </c>
      <c r="G102" s="9">
        <v>80073.13000000082</v>
      </c>
    </row>
    <row r="103" spans="1:7" ht="15">
      <c r="A103" s="12" t="s">
        <v>55</v>
      </c>
      <c r="B103" s="14">
        <f>SUM(B104:B112)</f>
        <v>162578050.58999997</v>
      </c>
      <c r="C103" s="14">
        <f>SUM(C104:C112)</f>
        <v>-25309772.36</v>
      </c>
      <c r="D103" s="14">
        <f>SUM(D104:D112)</f>
        <v>137268278.23000002</v>
      </c>
      <c r="E103" s="14">
        <f>SUM(E104:E112)</f>
        <v>130999046.43</v>
      </c>
      <c r="F103" s="14">
        <f>SUM(F104:F112)</f>
        <v>117429200.26</v>
      </c>
      <c r="G103" s="14">
        <f>SUM(G104:G112)</f>
        <v>6269231.800000004</v>
      </c>
    </row>
    <row r="104" spans="1:7" ht="15">
      <c r="A104" s="10" t="s">
        <v>54</v>
      </c>
      <c r="B104" s="14">
        <v>52992077.51</v>
      </c>
      <c r="C104" s="14">
        <v>-11107602.09</v>
      </c>
      <c r="D104" s="9">
        <v>41884475.42</v>
      </c>
      <c r="E104" s="14">
        <v>41884475.41</v>
      </c>
      <c r="F104" s="14">
        <v>41141034.42</v>
      </c>
      <c r="G104" s="9">
        <v>0.01000000536441803</v>
      </c>
    </row>
    <row r="105" spans="1:7" ht="15">
      <c r="A105" s="10" t="s">
        <v>53</v>
      </c>
      <c r="B105" s="14">
        <v>2557026.33</v>
      </c>
      <c r="C105" s="14">
        <v>-97876.13</v>
      </c>
      <c r="D105" s="9">
        <v>2459150.2</v>
      </c>
      <c r="E105" s="14">
        <v>2456750.2</v>
      </c>
      <c r="F105" s="14">
        <v>658008.72</v>
      </c>
      <c r="G105" s="9">
        <v>2400</v>
      </c>
    </row>
    <row r="106" spans="1:7" ht="15">
      <c r="A106" s="10" t="s">
        <v>52</v>
      </c>
      <c r="B106" s="14">
        <v>41603442.12</v>
      </c>
      <c r="C106" s="14">
        <v>13690142.02</v>
      </c>
      <c r="D106" s="9">
        <v>55293584.14</v>
      </c>
      <c r="E106" s="14">
        <v>54470557.52</v>
      </c>
      <c r="F106" s="14">
        <v>53669452.9</v>
      </c>
      <c r="G106" s="9">
        <v>823026.6199999973</v>
      </c>
    </row>
    <row r="107" spans="1:7" ht="15">
      <c r="A107" s="10" t="s">
        <v>51</v>
      </c>
      <c r="B107" s="14">
        <v>1055598.75</v>
      </c>
      <c r="C107" s="14">
        <v>8239225.41</v>
      </c>
      <c r="D107" s="9">
        <v>9294824.16</v>
      </c>
      <c r="E107" s="14">
        <v>3851058.28</v>
      </c>
      <c r="F107" s="14">
        <v>3851058.28</v>
      </c>
      <c r="G107" s="9">
        <v>5443765.880000001</v>
      </c>
    </row>
    <row r="108" spans="1:7" ht="15">
      <c r="A108" s="10" t="s">
        <v>50</v>
      </c>
      <c r="B108" s="14">
        <v>25466266.15</v>
      </c>
      <c r="C108" s="14">
        <v>-10556453.19</v>
      </c>
      <c r="D108" s="9">
        <v>14909812.959999999</v>
      </c>
      <c r="E108" s="14">
        <v>14909812.94</v>
      </c>
      <c r="F108" s="14">
        <v>5764183.03</v>
      </c>
      <c r="G108" s="9">
        <v>0.019999999552965164</v>
      </c>
    </row>
    <row r="109" spans="1:7" ht="15">
      <c r="A109" s="10" t="s">
        <v>49</v>
      </c>
      <c r="B109" s="14">
        <v>10989600</v>
      </c>
      <c r="C109" s="14">
        <v>-4873849.35</v>
      </c>
      <c r="D109" s="9">
        <v>6115750.65</v>
      </c>
      <c r="E109" s="14">
        <v>6115750.65</v>
      </c>
      <c r="F109" s="14">
        <v>5085086.15</v>
      </c>
      <c r="G109" s="9">
        <v>0</v>
      </c>
    </row>
    <row r="110" spans="1:7" ht="15">
      <c r="A110" s="10" t="s">
        <v>48</v>
      </c>
      <c r="B110" s="14">
        <v>11517951.75</v>
      </c>
      <c r="C110" s="14">
        <v>-10859754.5</v>
      </c>
      <c r="D110" s="9">
        <v>658197.25</v>
      </c>
      <c r="E110" s="14">
        <v>658197.25</v>
      </c>
      <c r="F110" s="14">
        <v>655437.25</v>
      </c>
      <c r="G110" s="9">
        <v>0</v>
      </c>
    </row>
    <row r="111" spans="1:7" ht="15">
      <c r="A111" s="10" t="s">
        <v>47</v>
      </c>
      <c r="B111" s="14">
        <v>9075271.47</v>
      </c>
      <c r="C111" s="14">
        <v>-8136383.29</v>
      </c>
      <c r="D111" s="9">
        <v>938888.1800000006</v>
      </c>
      <c r="E111" s="14">
        <v>938888.18</v>
      </c>
      <c r="F111" s="14">
        <v>902188.18</v>
      </c>
      <c r="G111" s="9">
        <v>5.820766091346741E-10</v>
      </c>
    </row>
    <row r="112" spans="1:7" ht="15">
      <c r="A112" s="10" t="s">
        <v>46</v>
      </c>
      <c r="B112" s="14">
        <v>7320816.51</v>
      </c>
      <c r="C112" s="14">
        <v>-1607221.24</v>
      </c>
      <c r="D112" s="9">
        <v>5713595.27</v>
      </c>
      <c r="E112" s="14">
        <v>5713556</v>
      </c>
      <c r="F112" s="14">
        <v>5702751.33</v>
      </c>
      <c r="G112" s="9">
        <v>39.269999999552965</v>
      </c>
    </row>
    <row r="113" spans="1:7" ht="15">
      <c r="A113" s="12" t="s">
        <v>45</v>
      </c>
      <c r="B113" s="14">
        <f>SUM(B114:B122)</f>
        <v>8236294.64</v>
      </c>
      <c r="C113" s="14">
        <f>SUM(C114:C122)</f>
        <v>-5132223.36</v>
      </c>
      <c r="D113" s="14">
        <f>SUM(D114:D122)</f>
        <v>3104071.2799999993</v>
      </c>
      <c r="E113" s="14">
        <f>SUM(E114:E122)</f>
        <v>3104071.28</v>
      </c>
      <c r="F113" s="14">
        <f>SUM(F114:F122)</f>
        <v>3054308.6</v>
      </c>
      <c r="G113" s="14">
        <f>SUM(G114:G122)</f>
        <v>-4.656612873077393E-10</v>
      </c>
    </row>
    <row r="114" spans="1:7" ht="15">
      <c r="A114" s="10" t="s">
        <v>44</v>
      </c>
      <c r="B114" s="14">
        <v>0</v>
      </c>
      <c r="C114" s="14">
        <v>0</v>
      </c>
      <c r="D114" s="9">
        <v>0</v>
      </c>
      <c r="E114" s="14">
        <v>0</v>
      </c>
      <c r="F114" s="14">
        <v>0</v>
      </c>
      <c r="G114" s="9">
        <v>0</v>
      </c>
    </row>
    <row r="115" spans="1:7" ht="15">
      <c r="A115" s="10" t="s">
        <v>43</v>
      </c>
      <c r="B115" s="14">
        <v>0</v>
      </c>
      <c r="C115" s="14">
        <v>0</v>
      </c>
      <c r="D115" s="9">
        <v>0</v>
      </c>
      <c r="E115" s="14">
        <v>0</v>
      </c>
      <c r="F115" s="14">
        <v>0</v>
      </c>
      <c r="G115" s="9">
        <v>0</v>
      </c>
    </row>
    <row r="116" spans="1:7" ht="15">
      <c r="A116" s="10" t="s">
        <v>42</v>
      </c>
      <c r="B116" s="14">
        <v>0</v>
      </c>
      <c r="C116" s="14">
        <v>0</v>
      </c>
      <c r="D116" s="9">
        <v>0</v>
      </c>
      <c r="E116" s="14">
        <v>0</v>
      </c>
      <c r="F116" s="14">
        <v>0</v>
      </c>
      <c r="G116" s="9">
        <v>0</v>
      </c>
    </row>
    <row r="117" spans="1:7" ht="15">
      <c r="A117" s="10" t="s">
        <v>41</v>
      </c>
      <c r="B117" s="14">
        <v>8236294.64</v>
      </c>
      <c r="C117" s="14">
        <v>-5132223.36</v>
      </c>
      <c r="D117" s="9">
        <v>3104071.2799999993</v>
      </c>
      <c r="E117" s="14">
        <v>3104071.28</v>
      </c>
      <c r="F117" s="14">
        <v>3054308.6</v>
      </c>
      <c r="G117" s="9">
        <v>-4.656612873077393E-10</v>
      </c>
    </row>
    <row r="118" spans="1:7" ht="15">
      <c r="A118" s="10" t="s">
        <v>40</v>
      </c>
      <c r="B118" s="14">
        <v>0</v>
      </c>
      <c r="C118" s="14">
        <v>0</v>
      </c>
      <c r="D118" s="9">
        <v>0</v>
      </c>
      <c r="E118" s="14">
        <v>0</v>
      </c>
      <c r="F118" s="14">
        <v>0</v>
      </c>
      <c r="G118" s="9">
        <v>0</v>
      </c>
    </row>
    <row r="119" spans="1:7" ht="15">
      <c r="A119" s="10" t="s">
        <v>39</v>
      </c>
      <c r="B119" s="14">
        <v>0</v>
      </c>
      <c r="C119" s="14">
        <v>0</v>
      </c>
      <c r="D119" s="9">
        <v>0</v>
      </c>
      <c r="E119" s="14">
        <v>0</v>
      </c>
      <c r="F119" s="14">
        <v>0</v>
      </c>
      <c r="G119" s="9">
        <v>0</v>
      </c>
    </row>
    <row r="120" spans="1:7" ht="15">
      <c r="A120" s="10" t="s">
        <v>38</v>
      </c>
      <c r="B120" s="14">
        <v>0</v>
      </c>
      <c r="C120" s="14">
        <v>0</v>
      </c>
      <c r="D120" s="9">
        <v>0</v>
      </c>
      <c r="E120" s="14">
        <v>0</v>
      </c>
      <c r="F120" s="14">
        <v>0</v>
      </c>
      <c r="G120" s="9">
        <v>0</v>
      </c>
    </row>
    <row r="121" spans="1:7" ht="15">
      <c r="A121" s="10" t="s">
        <v>37</v>
      </c>
      <c r="B121" s="14">
        <v>0</v>
      </c>
      <c r="C121" s="14">
        <v>0</v>
      </c>
      <c r="D121" s="9">
        <v>0</v>
      </c>
      <c r="E121" s="14">
        <v>0</v>
      </c>
      <c r="F121" s="14">
        <v>0</v>
      </c>
      <c r="G121" s="9">
        <v>0</v>
      </c>
    </row>
    <row r="122" spans="1:7" ht="15">
      <c r="A122" s="10" t="s">
        <v>36</v>
      </c>
      <c r="B122" s="14">
        <v>0</v>
      </c>
      <c r="C122" s="14">
        <v>0</v>
      </c>
      <c r="D122" s="9">
        <v>0</v>
      </c>
      <c r="E122" s="14">
        <v>0</v>
      </c>
      <c r="F122" s="14">
        <v>0</v>
      </c>
      <c r="G122" s="9">
        <v>0</v>
      </c>
    </row>
    <row r="123" spans="1:256" ht="15">
      <c r="A123" s="12" t="s">
        <v>35</v>
      </c>
      <c r="B123" s="14">
        <f>SUM(B124:B132)</f>
        <v>55579816.849999994</v>
      </c>
      <c r="C123" s="14">
        <f>SUM(C124:C132)</f>
        <v>-33885197.550000004</v>
      </c>
      <c r="D123" s="14">
        <f>SUM(D124:D132)</f>
        <v>21694619.299999997</v>
      </c>
      <c r="E123" s="14">
        <f>SUM(E124:E132)</f>
        <v>16422257.08</v>
      </c>
      <c r="F123" s="14">
        <f>SUM(F124:F132)</f>
        <v>7268132.06</v>
      </c>
      <c r="G123" s="14">
        <f>SUM(G124:G132)</f>
        <v>5272362.219999998</v>
      </c>
      <c r="H123" s="14">
        <f aca="true" t="shared" si="3" ref="H123:BN123">SUM(H124:H132)</f>
        <v>0</v>
      </c>
      <c r="I123" s="14">
        <f t="shared" si="3"/>
        <v>0</v>
      </c>
      <c r="J123" s="14">
        <f t="shared" si="3"/>
        <v>0</v>
      </c>
      <c r="K123" s="14">
        <f t="shared" si="3"/>
        <v>0</v>
      </c>
      <c r="L123" s="14">
        <f t="shared" si="3"/>
        <v>0</v>
      </c>
      <c r="M123" s="14">
        <f t="shared" si="3"/>
        <v>0</v>
      </c>
      <c r="N123" s="14">
        <f t="shared" si="3"/>
        <v>0</v>
      </c>
      <c r="O123" s="14">
        <f t="shared" si="3"/>
        <v>0</v>
      </c>
      <c r="P123" s="14">
        <f t="shared" si="3"/>
        <v>0</v>
      </c>
      <c r="Q123" s="14">
        <f t="shared" si="3"/>
        <v>0</v>
      </c>
      <c r="R123" s="14">
        <f t="shared" si="3"/>
        <v>0</v>
      </c>
      <c r="S123" s="14">
        <f t="shared" si="3"/>
        <v>0</v>
      </c>
      <c r="T123" s="14">
        <f t="shared" si="3"/>
        <v>0</v>
      </c>
      <c r="U123" s="14">
        <f t="shared" si="3"/>
        <v>0</v>
      </c>
      <c r="V123" s="14">
        <f t="shared" si="3"/>
        <v>0</v>
      </c>
      <c r="W123" s="14">
        <f t="shared" si="3"/>
        <v>0</v>
      </c>
      <c r="X123" s="14">
        <f t="shared" si="3"/>
        <v>0</v>
      </c>
      <c r="Y123" s="14">
        <f t="shared" si="3"/>
        <v>0</v>
      </c>
      <c r="Z123" s="14">
        <f t="shared" si="3"/>
        <v>0</v>
      </c>
      <c r="AA123" s="14">
        <f t="shared" si="3"/>
        <v>0</v>
      </c>
      <c r="AB123" s="14">
        <f t="shared" si="3"/>
        <v>0</v>
      </c>
      <c r="AC123" s="14">
        <f t="shared" si="3"/>
        <v>0</v>
      </c>
      <c r="AD123" s="14">
        <f t="shared" si="3"/>
        <v>0</v>
      </c>
      <c r="AE123" s="14">
        <f t="shared" si="3"/>
        <v>0</v>
      </c>
      <c r="AF123" s="14">
        <f t="shared" si="3"/>
        <v>0</v>
      </c>
      <c r="AG123" s="14">
        <f t="shared" si="3"/>
        <v>0</v>
      </c>
      <c r="AH123" s="14">
        <f t="shared" si="3"/>
        <v>0</v>
      </c>
      <c r="AI123" s="14">
        <f t="shared" si="3"/>
        <v>0</v>
      </c>
      <c r="AJ123" s="14">
        <f t="shared" si="3"/>
        <v>0</v>
      </c>
      <c r="AK123" s="14">
        <f t="shared" si="3"/>
        <v>0</v>
      </c>
      <c r="AL123" s="14">
        <f t="shared" si="3"/>
        <v>0</v>
      </c>
      <c r="AM123" s="14">
        <f t="shared" si="3"/>
        <v>0</v>
      </c>
      <c r="AN123" s="14">
        <f t="shared" si="3"/>
        <v>0</v>
      </c>
      <c r="AO123" s="14">
        <f t="shared" si="3"/>
        <v>0</v>
      </c>
      <c r="AP123" s="14">
        <f t="shared" si="3"/>
        <v>0</v>
      </c>
      <c r="AQ123" s="14">
        <f t="shared" si="3"/>
        <v>0</v>
      </c>
      <c r="AR123" s="14">
        <f t="shared" si="3"/>
        <v>0</v>
      </c>
      <c r="AS123" s="14">
        <f t="shared" si="3"/>
        <v>0</v>
      </c>
      <c r="AT123" s="14">
        <f t="shared" si="3"/>
        <v>0</v>
      </c>
      <c r="AU123" s="14">
        <f t="shared" si="3"/>
        <v>0</v>
      </c>
      <c r="AV123" s="14">
        <f t="shared" si="3"/>
        <v>0</v>
      </c>
      <c r="AW123" s="14">
        <f t="shared" si="3"/>
        <v>0</v>
      </c>
      <c r="AX123" s="14">
        <f t="shared" si="3"/>
        <v>0</v>
      </c>
      <c r="AY123" s="14">
        <f t="shared" si="3"/>
        <v>0</v>
      </c>
      <c r="AZ123" s="14">
        <f t="shared" si="3"/>
        <v>0</v>
      </c>
      <c r="BA123" s="14">
        <f t="shared" si="3"/>
        <v>0</v>
      </c>
      <c r="BB123" s="14">
        <f t="shared" si="3"/>
        <v>0</v>
      </c>
      <c r="BC123" s="14">
        <f t="shared" si="3"/>
        <v>0</v>
      </c>
      <c r="BD123" s="14">
        <f t="shared" si="3"/>
        <v>0</v>
      </c>
      <c r="BE123" s="14">
        <f t="shared" si="3"/>
        <v>0</v>
      </c>
      <c r="BF123" s="14">
        <f t="shared" si="3"/>
        <v>0</v>
      </c>
      <c r="BG123" s="14">
        <f t="shared" si="3"/>
        <v>0</v>
      </c>
      <c r="BH123" s="14">
        <f t="shared" si="3"/>
        <v>0</v>
      </c>
      <c r="BI123" s="14">
        <f t="shared" si="3"/>
        <v>0</v>
      </c>
      <c r="BJ123" s="14">
        <f t="shared" si="3"/>
        <v>0</v>
      </c>
      <c r="BK123" s="14">
        <f t="shared" si="3"/>
        <v>0</v>
      </c>
      <c r="BL123" s="14">
        <f t="shared" si="3"/>
        <v>0</v>
      </c>
      <c r="BM123" s="14">
        <f t="shared" si="3"/>
        <v>0</v>
      </c>
      <c r="BN123" s="14">
        <f t="shared" si="3"/>
        <v>0</v>
      </c>
      <c r="BO123" s="14">
        <f aca="true" t="shared" si="4" ref="BO123:DZ123">SUM(BO124:BO132)</f>
        <v>0</v>
      </c>
      <c r="BP123" s="14">
        <f t="shared" si="4"/>
        <v>0</v>
      </c>
      <c r="BQ123" s="14">
        <f t="shared" si="4"/>
        <v>0</v>
      </c>
      <c r="BR123" s="14">
        <f t="shared" si="4"/>
        <v>0</v>
      </c>
      <c r="BS123" s="14">
        <f t="shared" si="4"/>
        <v>0</v>
      </c>
      <c r="BT123" s="14">
        <f t="shared" si="4"/>
        <v>0</v>
      </c>
      <c r="BU123" s="14">
        <f t="shared" si="4"/>
        <v>0</v>
      </c>
      <c r="BV123" s="14">
        <f t="shared" si="4"/>
        <v>0</v>
      </c>
      <c r="BW123" s="14">
        <f t="shared" si="4"/>
        <v>0</v>
      </c>
      <c r="BX123" s="14">
        <f t="shared" si="4"/>
        <v>0</v>
      </c>
      <c r="BY123" s="14">
        <f t="shared" si="4"/>
        <v>0</v>
      </c>
      <c r="BZ123" s="14">
        <f t="shared" si="4"/>
        <v>0</v>
      </c>
      <c r="CA123" s="14">
        <f t="shared" si="4"/>
        <v>0</v>
      </c>
      <c r="CB123" s="14">
        <f t="shared" si="4"/>
        <v>0</v>
      </c>
      <c r="CC123" s="14">
        <f t="shared" si="4"/>
        <v>0</v>
      </c>
      <c r="CD123" s="14">
        <f t="shared" si="4"/>
        <v>0</v>
      </c>
      <c r="CE123" s="14">
        <f t="shared" si="4"/>
        <v>0</v>
      </c>
      <c r="CF123" s="14">
        <f t="shared" si="4"/>
        <v>0</v>
      </c>
      <c r="CG123" s="14">
        <f t="shared" si="4"/>
        <v>0</v>
      </c>
      <c r="CH123" s="14">
        <f t="shared" si="4"/>
        <v>0</v>
      </c>
      <c r="CI123" s="14">
        <f t="shared" si="4"/>
        <v>0</v>
      </c>
      <c r="CJ123" s="14">
        <f t="shared" si="4"/>
        <v>0</v>
      </c>
      <c r="CK123" s="14">
        <f t="shared" si="4"/>
        <v>0</v>
      </c>
      <c r="CL123" s="14">
        <f t="shared" si="4"/>
        <v>0</v>
      </c>
      <c r="CM123" s="14">
        <f t="shared" si="4"/>
        <v>0</v>
      </c>
      <c r="CN123" s="14">
        <f t="shared" si="4"/>
        <v>0</v>
      </c>
      <c r="CO123" s="14">
        <f t="shared" si="4"/>
        <v>0</v>
      </c>
      <c r="CP123" s="14">
        <f t="shared" si="4"/>
        <v>0</v>
      </c>
      <c r="CQ123" s="14">
        <f t="shared" si="4"/>
        <v>0</v>
      </c>
      <c r="CR123" s="14">
        <f t="shared" si="4"/>
        <v>0</v>
      </c>
      <c r="CS123" s="14">
        <f t="shared" si="4"/>
        <v>0</v>
      </c>
      <c r="CT123" s="14">
        <f t="shared" si="4"/>
        <v>0</v>
      </c>
      <c r="CU123" s="14">
        <f t="shared" si="4"/>
        <v>0</v>
      </c>
      <c r="CV123" s="14">
        <f t="shared" si="4"/>
        <v>0</v>
      </c>
      <c r="CW123" s="14">
        <f t="shared" si="4"/>
        <v>0</v>
      </c>
      <c r="CX123" s="14">
        <f t="shared" si="4"/>
        <v>0</v>
      </c>
      <c r="CY123" s="14">
        <f t="shared" si="4"/>
        <v>0</v>
      </c>
      <c r="CZ123" s="14">
        <f t="shared" si="4"/>
        <v>0</v>
      </c>
      <c r="DA123" s="14">
        <f t="shared" si="4"/>
        <v>0</v>
      </c>
      <c r="DB123" s="14">
        <f t="shared" si="4"/>
        <v>0</v>
      </c>
      <c r="DC123" s="14">
        <f t="shared" si="4"/>
        <v>0</v>
      </c>
      <c r="DD123" s="14">
        <f t="shared" si="4"/>
        <v>0</v>
      </c>
      <c r="DE123" s="14">
        <f t="shared" si="4"/>
        <v>0</v>
      </c>
      <c r="DF123" s="14">
        <f t="shared" si="4"/>
        <v>0</v>
      </c>
      <c r="DG123" s="14">
        <f t="shared" si="4"/>
        <v>0</v>
      </c>
      <c r="DH123" s="14">
        <f t="shared" si="4"/>
        <v>0</v>
      </c>
      <c r="DI123" s="14">
        <f t="shared" si="4"/>
        <v>0</v>
      </c>
      <c r="DJ123" s="14">
        <f t="shared" si="4"/>
        <v>0</v>
      </c>
      <c r="DK123" s="14">
        <f t="shared" si="4"/>
        <v>0</v>
      </c>
      <c r="DL123" s="14">
        <f t="shared" si="4"/>
        <v>0</v>
      </c>
      <c r="DM123" s="14">
        <f t="shared" si="4"/>
        <v>0</v>
      </c>
      <c r="DN123" s="14">
        <f t="shared" si="4"/>
        <v>0</v>
      </c>
      <c r="DO123" s="14">
        <f t="shared" si="4"/>
        <v>0</v>
      </c>
      <c r="DP123" s="14">
        <f t="shared" si="4"/>
        <v>0</v>
      </c>
      <c r="DQ123" s="14">
        <f t="shared" si="4"/>
        <v>0</v>
      </c>
      <c r="DR123" s="14">
        <f t="shared" si="4"/>
        <v>0</v>
      </c>
      <c r="DS123" s="14">
        <f t="shared" si="4"/>
        <v>0</v>
      </c>
      <c r="DT123" s="14">
        <f t="shared" si="4"/>
        <v>0</v>
      </c>
      <c r="DU123" s="14">
        <f t="shared" si="4"/>
        <v>0</v>
      </c>
      <c r="DV123" s="14">
        <f t="shared" si="4"/>
        <v>0</v>
      </c>
      <c r="DW123" s="14">
        <f t="shared" si="4"/>
        <v>0</v>
      </c>
      <c r="DX123" s="14">
        <f t="shared" si="4"/>
        <v>0</v>
      </c>
      <c r="DY123" s="14">
        <f t="shared" si="4"/>
        <v>0</v>
      </c>
      <c r="DZ123" s="14">
        <f t="shared" si="4"/>
        <v>0</v>
      </c>
      <c r="EA123" s="14">
        <f aca="true" t="shared" si="5" ref="EA123:GL123">SUM(EA124:EA132)</f>
        <v>0</v>
      </c>
      <c r="EB123" s="14">
        <f t="shared" si="5"/>
        <v>0</v>
      </c>
      <c r="EC123" s="14">
        <f t="shared" si="5"/>
        <v>0</v>
      </c>
      <c r="ED123" s="14">
        <f t="shared" si="5"/>
        <v>0</v>
      </c>
      <c r="EE123" s="14">
        <f t="shared" si="5"/>
        <v>0</v>
      </c>
      <c r="EF123" s="14">
        <f t="shared" si="5"/>
        <v>0</v>
      </c>
      <c r="EG123" s="14">
        <f t="shared" si="5"/>
        <v>0</v>
      </c>
      <c r="EH123" s="14">
        <f t="shared" si="5"/>
        <v>0</v>
      </c>
      <c r="EI123" s="14">
        <f t="shared" si="5"/>
        <v>0</v>
      </c>
      <c r="EJ123" s="14">
        <f t="shared" si="5"/>
        <v>0</v>
      </c>
      <c r="EK123" s="14">
        <f t="shared" si="5"/>
        <v>0</v>
      </c>
      <c r="EL123" s="14">
        <f t="shared" si="5"/>
        <v>0</v>
      </c>
      <c r="EM123" s="14">
        <f t="shared" si="5"/>
        <v>0</v>
      </c>
      <c r="EN123" s="14">
        <f t="shared" si="5"/>
        <v>0</v>
      </c>
      <c r="EO123" s="14">
        <f t="shared" si="5"/>
        <v>0</v>
      </c>
      <c r="EP123" s="14">
        <f t="shared" si="5"/>
        <v>0</v>
      </c>
      <c r="EQ123" s="14">
        <f t="shared" si="5"/>
        <v>0</v>
      </c>
      <c r="ER123" s="14">
        <f t="shared" si="5"/>
        <v>0</v>
      </c>
      <c r="ES123" s="14">
        <f t="shared" si="5"/>
        <v>0</v>
      </c>
      <c r="ET123" s="14">
        <f t="shared" si="5"/>
        <v>0</v>
      </c>
      <c r="EU123" s="14">
        <f t="shared" si="5"/>
        <v>0</v>
      </c>
      <c r="EV123" s="14">
        <f t="shared" si="5"/>
        <v>0</v>
      </c>
      <c r="EW123" s="14">
        <f t="shared" si="5"/>
        <v>0</v>
      </c>
      <c r="EX123" s="14">
        <f t="shared" si="5"/>
        <v>0</v>
      </c>
      <c r="EY123" s="14">
        <f t="shared" si="5"/>
        <v>0</v>
      </c>
      <c r="EZ123" s="14">
        <f t="shared" si="5"/>
        <v>0</v>
      </c>
      <c r="FA123" s="14">
        <f t="shared" si="5"/>
        <v>0</v>
      </c>
      <c r="FB123" s="14">
        <f t="shared" si="5"/>
        <v>0</v>
      </c>
      <c r="FC123" s="14">
        <f t="shared" si="5"/>
        <v>0</v>
      </c>
      <c r="FD123" s="14">
        <f t="shared" si="5"/>
        <v>0</v>
      </c>
      <c r="FE123" s="14">
        <f t="shared" si="5"/>
        <v>0</v>
      </c>
      <c r="FF123" s="14">
        <f t="shared" si="5"/>
        <v>0</v>
      </c>
      <c r="FG123" s="14">
        <f t="shared" si="5"/>
        <v>0</v>
      </c>
      <c r="FH123" s="14">
        <f t="shared" si="5"/>
        <v>0</v>
      </c>
      <c r="FI123" s="14">
        <f t="shared" si="5"/>
        <v>0</v>
      </c>
      <c r="FJ123" s="14">
        <f t="shared" si="5"/>
        <v>0</v>
      </c>
      <c r="FK123" s="14">
        <f t="shared" si="5"/>
        <v>0</v>
      </c>
      <c r="FL123" s="14">
        <f t="shared" si="5"/>
        <v>0</v>
      </c>
      <c r="FM123" s="14">
        <f t="shared" si="5"/>
        <v>0</v>
      </c>
      <c r="FN123" s="14">
        <f t="shared" si="5"/>
        <v>0</v>
      </c>
      <c r="FO123" s="14">
        <f t="shared" si="5"/>
        <v>0</v>
      </c>
      <c r="FP123" s="14">
        <f t="shared" si="5"/>
        <v>0</v>
      </c>
      <c r="FQ123" s="14">
        <f t="shared" si="5"/>
        <v>0</v>
      </c>
      <c r="FR123" s="14">
        <f t="shared" si="5"/>
        <v>0</v>
      </c>
      <c r="FS123" s="14">
        <f t="shared" si="5"/>
        <v>0</v>
      </c>
      <c r="FT123" s="14">
        <f t="shared" si="5"/>
        <v>0</v>
      </c>
      <c r="FU123" s="14">
        <f t="shared" si="5"/>
        <v>0</v>
      </c>
      <c r="FV123" s="14">
        <f t="shared" si="5"/>
        <v>0</v>
      </c>
      <c r="FW123" s="14">
        <f t="shared" si="5"/>
        <v>0</v>
      </c>
      <c r="FX123" s="14">
        <f t="shared" si="5"/>
        <v>0</v>
      </c>
      <c r="FY123" s="14">
        <f t="shared" si="5"/>
        <v>0</v>
      </c>
      <c r="FZ123" s="14">
        <f t="shared" si="5"/>
        <v>0</v>
      </c>
      <c r="GA123" s="14">
        <f t="shared" si="5"/>
        <v>0</v>
      </c>
      <c r="GB123" s="14">
        <f t="shared" si="5"/>
        <v>0</v>
      </c>
      <c r="GC123" s="14">
        <f t="shared" si="5"/>
        <v>0</v>
      </c>
      <c r="GD123" s="14">
        <f t="shared" si="5"/>
        <v>0</v>
      </c>
      <c r="GE123" s="14">
        <f t="shared" si="5"/>
        <v>0</v>
      </c>
      <c r="GF123" s="14">
        <f t="shared" si="5"/>
        <v>0</v>
      </c>
      <c r="GG123" s="14">
        <f t="shared" si="5"/>
        <v>0</v>
      </c>
      <c r="GH123" s="14">
        <f t="shared" si="5"/>
        <v>0</v>
      </c>
      <c r="GI123" s="14">
        <f t="shared" si="5"/>
        <v>0</v>
      </c>
      <c r="GJ123" s="14">
        <f t="shared" si="5"/>
        <v>0</v>
      </c>
      <c r="GK123" s="14">
        <f t="shared" si="5"/>
        <v>0</v>
      </c>
      <c r="GL123" s="14">
        <f t="shared" si="5"/>
        <v>0</v>
      </c>
      <c r="GM123" s="14">
        <f aca="true" t="shared" si="6" ref="GM123:IV123">SUM(GM124:GM132)</f>
        <v>0</v>
      </c>
      <c r="GN123" s="14">
        <f t="shared" si="6"/>
        <v>0</v>
      </c>
      <c r="GO123" s="14">
        <f t="shared" si="6"/>
        <v>0</v>
      </c>
      <c r="GP123" s="14">
        <f t="shared" si="6"/>
        <v>0</v>
      </c>
      <c r="GQ123" s="14">
        <f t="shared" si="6"/>
        <v>0</v>
      </c>
      <c r="GR123" s="14">
        <f t="shared" si="6"/>
        <v>0</v>
      </c>
      <c r="GS123" s="14">
        <f t="shared" si="6"/>
        <v>0</v>
      </c>
      <c r="GT123" s="14">
        <f t="shared" si="6"/>
        <v>0</v>
      </c>
      <c r="GU123" s="14">
        <f t="shared" si="6"/>
        <v>0</v>
      </c>
      <c r="GV123" s="14">
        <f t="shared" si="6"/>
        <v>0</v>
      </c>
      <c r="GW123" s="14">
        <f t="shared" si="6"/>
        <v>0</v>
      </c>
      <c r="GX123" s="14">
        <f t="shared" si="6"/>
        <v>0</v>
      </c>
      <c r="GY123" s="14">
        <f t="shared" si="6"/>
        <v>0</v>
      </c>
      <c r="GZ123" s="14">
        <f t="shared" si="6"/>
        <v>0</v>
      </c>
      <c r="HA123" s="14">
        <f t="shared" si="6"/>
        <v>0</v>
      </c>
      <c r="HB123" s="14">
        <f t="shared" si="6"/>
        <v>0</v>
      </c>
      <c r="HC123" s="14">
        <f t="shared" si="6"/>
        <v>0</v>
      </c>
      <c r="HD123" s="14">
        <f t="shared" si="6"/>
        <v>0</v>
      </c>
      <c r="HE123" s="14">
        <f t="shared" si="6"/>
        <v>0</v>
      </c>
      <c r="HF123" s="14">
        <f t="shared" si="6"/>
        <v>0</v>
      </c>
      <c r="HG123" s="14">
        <f t="shared" si="6"/>
        <v>0</v>
      </c>
      <c r="HH123" s="14">
        <f t="shared" si="6"/>
        <v>0</v>
      </c>
      <c r="HI123" s="14">
        <f t="shared" si="6"/>
        <v>0</v>
      </c>
      <c r="HJ123" s="14">
        <f t="shared" si="6"/>
        <v>0</v>
      </c>
      <c r="HK123" s="14">
        <f t="shared" si="6"/>
        <v>0</v>
      </c>
      <c r="HL123" s="14">
        <f t="shared" si="6"/>
        <v>0</v>
      </c>
      <c r="HM123" s="14">
        <f t="shared" si="6"/>
        <v>0</v>
      </c>
      <c r="HN123" s="14">
        <f t="shared" si="6"/>
        <v>0</v>
      </c>
      <c r="HO123" s="14">
        <f t="shared" si="6"/>
        <v>0</v>
      </c>
      <c r="HP123" s="14">
        <f t="shared" si="6"/>
        <v>0</v>
      </c>
      <c r="HQ123" s="14">
        <f t="shared" si="6"/>
        <v>0</v>
      </c>
      <c r="HR123" s="14">
        <f t="shared" si="6"/>
        <v>0</v>
      </c>
      <c r="HS123" s="14">
        <f t="shared" si="6"/>
        <v>0</v>
      </c>
      <c r="HT123" s="14">
        <f t="shared" si="6"/>
        <v>0</v>
      </c>
      <c r="HU123" s="14">
        <f t="shared" si="6"/>
        <v>0</v>
      </c>
      <c r="HV123" s="14">
        <f t="shared" si="6"/>
        <v>0</v>
      </c>
      <c r="HW123" s="14">
        <f t="shared" si="6"/>
        <v>0</v>
      </c>
      <c r="HX123" s="14">
        <f t="shared" si="6"/>
        <v>0</v>
      </c>
      <c r="HY123" s="14">
        <f t="shared" si="6"/>
        <v>0</v>
      </c>
      <c r="HZ123" s="14">
        <f t="shared" si="6"/>
        <v>0</v>
      </c>
      <c r="IA123" s="14">
        <f t="shared" si="6"/>
        <v>0</v>
      </c>
      <c r="IB123" s="14">
        <f t="shared" si="6"/>
        <v>0</v>
      </c>
      <c r="IC123" s="14">
        <f t="shared" si="6"/>
        <v>0</v>
      </c>
      <c r="ID123" s="14">
        <f t="shared" si="6"/>
        <v>0</v>
      </c>
      <c r="IE123" s="14">
        <f t="shared" si="6"/>
        <v>0</v>
      </c>
      <c r="IF123" s="14">
        <f t="shared" si="6"/>
        <v>0</v>
      </c>
      <c r="IG123" s="14">
        <f t="shared" si="6"/>
        <v>0</v>
      </c>
      <c r="IH123" s="14">
        <f t="shared" si="6"/>
        <v>0</v>
      </c>
      <c r="II123" s="14">
        <f t="shared" si="6"/>
        <v>0</v>
      </c>
      <c r="IJ123" s="14">
        <f t="shared" si="6"/>
        <v>0</v>
      </c>
      <c r="IK123" s="14">
        <f t="shared" si="6"/>
        <v>0</v>
      </c>
      <c r="IL123" s="14">
        <f t="shared" si="6"/>
        <v>0</v>
      </c>
      <c r="IM123" s="14">
        <f t="shared" si="6"/>
        <v>0</v>
      </c>
      <c r="IN123" s="14">
        <f t="shared" si="6"/>
        <v>0</v>
      </c>
      <c r="IO123" s="14">
        <f t="shared" si="6"/>
        <v>0</v>
      </c>
      <c r="IP123" s="14">
        <f t="shared" si="6"/>
        <v>0</v>
      </c>
      <c r="IQ123" s="14">
        <f t="shared" si="6"/>
        <v>0</v>
      </c>
      <c r="IR123" s="14">
        <f t="shared" si="6"/>
        <v>0</v>
      </c>
      <c r="IS123" s="14">
        <f t="shared" si="6"/>
        <v>0</v>
      </c>
      <c r="IT123" s="14">
        <f t="shared" si="6"/>
        <v>0</v>
      </c>
      <c r="IU123" s="14">
        <f t="shared" si="6"/>
        <v>0</v>
      </c>
      <c r="IV123" s="14">
        <f t="shared" si="6"/>
        <v>0</v>
      </c>
    </row>
    <row r="124" spans="1:7" ht="15">
      <c r="A124" s="10" t="s">
        <v>34</v>
      </c>
      <c r="B124" s="14">
        <v>6659795.16</v>
      </c>
      <c r="C124" s="14">
        <v>-1087179.39</v>
      </c>
      <c r="D124" s="9">
        <v>5572615.7700000005</v>
      </c>
      <c r="E124" s="14">
        <v>5462197.48</v>
      </c>
      <c r="F124" s="14">
        <v>2285641.32</v>
      </c>
      <c r="G124" s="9">
        <v>110418.29000000004</v>
      </c>
    </row>
    <row r="125" spans="1:7" ht="15">
      <c r="A125" s="10" t="s">
        <v>33</v>
      </c>
      <c r="B125" s="14">
        <v>21904579.4</v>
      </c>
      <c r="C125" s="14">
        <v>-16820878.28</v>
      </c>
      <c r="D125" s="9">
        <v>5083701.119999997</v>
      </c>
      <c r="E125" s="14">
        <v>5036744.32</v>
      </c>
      <c r="F125" s="14">
        <v>2679170.78</v>
      </c>
      <c r="G125" s="9">
        <v>46956.79999999702</v>
      </c>
    </row>
    <row r="126" spans="1:7" ht="15">
      <c r="A126" s="10" t="s">
        <v>32</v>
      </c>
      <c r="B126" s="14">
        <v>23705161.6</v>
      </c>
      <c r="C126" s="14">
        <v>-14795861</v>
      </c>
      <c r="D126" s="9">
        <v>8909300.600000001</v>
      </c>
      <c r="E126" s="14">
        <v>3818730.4</v>
      </c>
      <c r="F126" s="14">
        <v>2008902.87</v>
      </c>
      <c r="G126" s="9">
        <v>5090570.200000001</v>
      </c>
    </row>
    <row r="127" spans="1:7" ht="15">
      <c r="A127" s="10" t="s">
        <v>31</v>
      </c>
      <c r="B127" s="14">
        <v>0</v>
      </c>
      <c r="C127" s="14">
        <v>39982.88</v>
      </c>
      <c r="D127" s="9">
        <v>39982.88</v>
      </c>
      <c r="E127" s="14">
        <v>39982.88</v>
      </c>
      <c r="F127" s="14">
        <v>39982.88</v>
      </c>
      <c r="G127" s="9">
        <v>0</v>
      </c>
    </row>
    <row r="128" spans="1:7" ht="15">
      <c r="A128" s="10" t="s">
        <v>30</v>
      </c>
      <c r="B128" s="14">
        <v>0</v>
      </c>
      <c r="C128" s="14">
        <v>0</v>
      </c>
      <c r="D128" s="9">
        <v>0</v>
      </c>
      <c r="E128" s="14">
        <v>0</v>
      </c>
      <c r="F128" s="14">
        <v>0</v>
      </c>
      <c r="G128" s="9">
        <v>0</v>
      </c>
    </row>
    <row r="129" spans="1:7" ht="15">
      <c r="A129" s="10" t="s">
        <v>29</v>
      </c>
      <c r="B129" s="14">
        <v>0</v>
      </c>
      <c r="C129" s="14">
        <v>1608244.63</v>
      </c>
      <c r="D129" s="9">
        <v>1608244.63</v>
      </c>
      <c r="E129" s="14">
        <v>1608243.63</v>
      </c>
      <c r="F129" s="14">
        <v>42267</v>
      </c>
      <c r="G129" s="9">
        <v>1</v>
      </c>
    </row>
    <row r="130" spans="1:7" ht="15">
      <c r="A130" s="10" t="s">
        <v>28</v>
      </c>
      <c r="B130" s="14">
        <v>0</v>
      </c>
      <c r="C130" s="14">
        <v>0</v>
      </c>
      <c r="D130" s="9">
        <v>0</v>
      </c>
      <c r="E130" s="14">
        <v>0</v>
      </c>
      <c r="F130" s="14">
        <v>0</v>
      </c>
      <c r="G130" s="9">
        <v>0</v>
      </c>
    </row>
    <row r="131" spans="1:7" ht="15">
      <c r="A131" s="10" t="s">
        <v>27</v>
      </c>
      <c r="B131" s="14">
        <v>0</v>
      </c>
      <c r="C131" s="14">
        <v>0</v>
      </c>
      <c r="D131" s="9">
        <v>0</v>
      </c>
      <c r="E131" s="14">
        <v>0</v>
      </c>
      <c r="F131" s="14">
        <v>0</v>
      </c>
      <c r="G131" s="9">
        <v>0</v>
      </c>
    </row>
    <row r="132" spans="1:7" ht="15">
      <c r="A132" s="10" t="s">
        <v>26</v>
      </c>
      <c r="B132" s="14">
        <v>3310280.69</v>
      </c>
      <c r="C132" s="14">
        <v>-2829506.39</v>
      </c>
      <c r="D132" s="9">
        <v>480774.2999999998</v>
      </c>
      <c r="E132" s="14">
        <v>456358.37</v>
      </c>
      <c r="F132" s="14">
        <v>212167.21</v>
      </c>
      <c r="G132" s="9">
        <v>24415.92999999982</v>
      </c>
    </row>
    <row r="133" spans="1:7" ht="15">
      <c r="A133" s="12" t="s">
        <v>25</v>
      </c>
      <c r="B133" s="14">
        <f>SUM(B134:B136)</f>
        <v>59326061.6</v>
      </c>
      <c r="C133" s="14">
        <f>SUM(C134:C136)</f>
        <v>-21075123.51</v>
      </c>
      <c r="D133" s="14">
        <f>SUM(D134:D136)</f>
        <v>38250938.09</v>
      </c>
      <c r="E133" s="14">
        <f>SUM(E134:E136)</f>
        <v>38073615.76</v>
      </c>
      <c r="F133" s="14">
        <f>SUM(F134:F136)</f>
        <v>36247527.02</v>
      </c>
      <c r="G133" s="14">
        <f>SUM(G134:G136)</f>
        <v>177322.33000000566</v>
      </c>
    </row>
    <row r="134" spans="1:7" ht="15">
      <c r="A134" s="10" t="s">
        <v>24</v>
      </c>
      <c r="B134" s="14">
        <v>0</v>
      </c>
      <c r="C134" s="14">
        <v>0</v>
      </c>
      <c r="D134" s="9">
        <v>0</v>
      </c>
      <c r="E134" s="14">
        <v>0</v>
      </c>
      <c r="F134" s="14">
        <v>0</v>
      </c>
      <c r="G134" s="9">
        <v>0</v>
      </c>
    </row>
    <row r="135" spans="1:7" ht="15">
      <c r="A135" s="10" t="s">
        <v>23</v>
      </c>
      <c r="B135" s="14">
        <v>59326061.6</v>
      </c>
      <c r="C135" s="14">
        <v>-21075123.51</v>
      </c>
      <c r="D135" s="9">
        <v>38250938.09</v>
      </c>
      <c r="E135" s="14">
        <v>38073615.76</v>
      </c>
      <c r="F135" s="14">
        <v>36247527.02</v>
      </c>
      <c r="G135" s="9">
        <v>177322.33000000566</v>
      </c>
    </row>
    <row r="136" spans="1:7" ht="15">
      <c r="A136" s="10" t="s">
        <v>22</v>
      </c>
      <c r="B136" s="14">
        <v>0</v>
      </c>
      <c r="C136" s="14">
        <v>0</v>
      </c>
      <c r="D136" s="9">
        <v>0</v>
      </c>
      <c r="E136" s="14">
        <v>0</v>
      </c>
      <c r="F136" s="14">
        <v>0</v>
      </c>
      <c r="G136" s="9">
        <v>0</v>
      </c>
    </row>
    <row r="137" spans="1:7" ht="15">
      <c r="A137" s="12" t="s">
        <v>21</v>
      </c>
      <c r="B137" s="14">
        <v>0</v>
      </c>
      <c r="C137" s="14">
        <v>0</v>
      </c>
      <c r="D137" s="14">
        <v>0</v>
      </c>
      <c r="E137" s="14">
        <v>0</v>
      </c>
      <c r="F137" s="14">
        <v>0</v>
      </c>
      <c r="G137" s="14">
        <v>0</v>
      </c>
    </row>
    <row r="138" spans="1:7" ht="15">
      <c r="A138" s="10" t="s">
        <v>20</v>
      </c>
      <c r="B138" s="14">
        <v>0</v>
      </c>
      <c r="C138" s="14">
        <v>0</v>
      </c>
      <c r="D138" s="9">
        <v>0</v>
      </c>
      <c r="E138" s="14">
        <v>0</v>
      </c>
      <c r="F138" s="14">
        <v>0</v>
      </c>
      <c r="G138" s="9">
        <v>0</v>
      </c>
    </row>
    <row r="139" spans="1:7" ht="15">
      <c r="A139" s="10" t="s">
        <v>19</v>
      </c>
      <c r="B139" s="14">
        <v>0</v>
      </c>
      <c r="C139" s="14">
        <v>0</v>
      </c>
      <c r="D139" s="9">
        <v>0</v>
      </c>
      <c r="E139" s="14">
        <v>0</v>
      </c>
      <c r="F139" s="14">
        <v>0</v>
      </c>
      <c r="G139" s="9">
        <v>0</v>
      </c>
    </row>
    <row r="140" spans="1:7" ht="15">
      <c r="A140" s="10" t="s">
        <v>18</v>
      </c>
      <c r="B140" s="14">
        <v>0</v>
      </c>
      <c r="C140" s="14">
        <v>0</v>
      </c>
      <c r="D140" s="9">
        <v>0</v>
      </c>
      <c r="E140" s="14">
        <v>0</v>
      </c>
      <c r="F140" s="14">
        <v>0</v>
      </c>
      <c r="G140" s="9">
        <v>0</v>
      </c>
    </row>
    <row r="141" spans="1:7" ht="15">
      <c r="A141" s="10" t="s">
        <v>17</v>
      </c>
      <c r="B141" s="14">
        <v>0</v>
      </c>
      <c r="C141" s="14">
        <v>0</v>
      </c>
      <c r="D141" s="9">
        <v>0</v>
      </c>
      <c r="E141" s="14">
        <v>0</v>
      </c>
      <c r="F141" s="14">
        <v>0</v>
      </c>
      <c r="G141" s="9">
        <v>0</v>
      </c>
    </row>
    <row r="142" spans="1:7" ht="15">
      <c r="A142" s="10" t="s">
        <v>16</v>
      </c>
      <c r="B142" s="14">
        <v>0</v>
      </c>
      <c r="C142" s="14">
        <v>0</v>
      </c>
      <c r="D142" s="9">
        <v>0</v>
      </c>
      <c r="E142" s="14">
        <v>0</v>
      </c>
      <c r="F142" s="14">
        <v>0</v>
      </c>
      <c r="G142" s="9">
        <v>0</v>
      </c>
    </row>
    <row r="143" spans="1:7" ht="15">
      <c r="A143" s="10" t="s">
        <v>15</v>
      </c>
      <c r="B143" s="14">
        <v>0</v>
      </c>
      <c r="C143" s="14">
        <v>0</v>
      </c>
      <c r="D143" s="14">
        <v>0</v>
      </c>
      <c r="E143" s="14">
        <v>0</v>
      </c>
      <c r="F143" s="14">
        <v>0</v>
      </c>
      <c r="G143" s="14">
        <v>0</v>
      </c>
    </row>
    <row r="144" spans="1:7" ht="15">
      <c r="A144" s="10" t="s">
        <v>14</v>
      </c>
      <c r="B144" s="14">
        <v>0</v>
      </c>
      <c r="C144" s="14">
        <v>0</v>
      </c>
      <c r="D144" s="9">
        <v>0</v>
      </c>
      <c r="E144" s="14">
        <v>0</v>
      </c>
      <c r="F144" s="14">
        <v>0</v>
      </c>
      <c r="G144" s="9">
        <v>0</v>
      </c>
    </row>
    <row r="145" spans="1:7" ht="15">
      <c r="A145" s="10" t="s">
        <v>13</v>
      </c>
      <c r="B145" s="14">
        <v>0</v>
      </c>
      <c r="C145" s="14">
        <v>0</v>
      </c>
      <c r="D145" s="9">
        <v>0</v>
      </c>
      <c r="E145" s="14">
        <v>0</v>
      </c>
      <c r="F145" s="14">
        <v>0</v>
      </c>
      <c r="G145" s="9">
        <v>0</v>
      </c>
    </row>
    <row r="146" spans="1:7" ht="15">
      <c r="A146" s="12" t="s">
        <v>12</v>
      </c>
      <c r="B146" s="14">
        <v>0</v>
      </c>
      <c r="C146" s="14">
        <v>0</v>
      </c>
      <c r="D146" s="14">
        <v>0</v>
      </c>
      <c r="E146" s="14">
        <v>0</v>
      </c>
      <c r="F146" s="14">
        <v>0</v>
      </c>
      <c r="G146" s="14">
        <v>0</v>
      </c>
    </row>
    <row r="147" spans="1:7" ht="15">
      <c r="A147" s="10" t="s">
        <v>11</v>
      </c>
      <c r="B147" s="14">
        <v>0</v>
      </c>
      <c r="C147" s="14">
        <v>0</v>
      </c>
      <c r="D147" s="9">
        <v>0</v>
      </c>
      <c r="E147" s="14">
        <v>0</v>
      </c>
      <c r="F147" s="14">
        <v>0</v>
      </c>
      <c r="G147" s="9">
        <v>0</v>
      </c>
    </row>
    <row r="148" spans="1:7" ht="15">
      <c r="A148" s="10" t="s">
        <v>10</v>
      </c>
      <c r="B148" s="14">
        <v>0</v>
      </c>
      <c r="C148" s="14">
        <v>0</v>
      </c>
      <c r="D148" s="9">
        <v>0</v>
      </c>
      <c r="E148" s="14">
        <v>0</v>
      </c>
      <c r="F148" s="14">
        <v>0</v>
      </c>
      <c r="G148" s="9">
        <v>0</v>
      </c>
    </row>
    <row r="149" spans="1:7" ht="15">
      <c r="A149" s="10" t="s">
        <v>9</v>
      </c>
      <c r="B149" s="14">
        <v>0</v>
      </c>
      <c r="C149" s="14">
        <v>0</v>
      </c>
      <c r="D149" s="9">
        <v>0</v>
      </c>
      <c r="E149" s="14">
        <v>0</v>
      </c>
      <c r="F149" s="14">
        <v>0</v>
      </c>
      <c r="G149" s="9">
        <v>0</v>
      </c>
    </row>
    <row r="150" spans="1:7" ht="15">
      <c r="A150" s="12" t="s">
        <v>8</v>
      </c>
      <c r="B150" s="14">
        <v>0</v>
      </c>
      <c r="C150" s="14">
        <v>0</v>
      </c>
      <c r="D150" s="14">
        <v>0</v>
      </c>
      <c r="E150" s="14">
        <v>0</v>
      </c>
      <c r="F150" s="14">
        <v>0</v>
      </c>
      <c r="G150" s="14">
        <v>0</v>
      </c>
    </row>
    <row r="151" spans="1:7" ht="15">
      <c r="A151" s="10" t="s">
        <v>7</v>
      </c>
      <c r="B151" s="14">
        <v>0</v>
      </c>
      <c r="C151" s="14">
        <v>0</v>
      </c>
      <c r="D151" s="9">
        <v>0</v>
      </c>
      <c r="E151" s="14">
        <v>0</v>
      </c>
      <c r="F151" s="14">
        <v>0</v>
      </c>
      <c r="G151" s="9">
        <v>0</v>
      </c>
    </row>
    <row r="152" spans="1:7" ht="15">
      <c r="A152" s="10" t="s">
        <v>6</v>
      </c>
      <c r="B152" s="14">
        <v>0</v>
      </c>
      <c r="C152" s="14">
        <v>0</v>
      </c>
      <c r="D152" s="9">
        <v>0</v>
      </c>
      <c r="E152" s="14">
        <v>0</v>
      </c>
      <c r="F152" s="14">
        <v>0</v>
      </c>
      <c r="G152" s="9">
        <v>0</v>
      </c>
    </row>
    <row r="153" spans="1:7" ht="15">
      <c r="A153" s="10" t="s">
        <v>5</v>
      </c>
      <c r="B153" s="14">
        <v>0</v>
      </c>
      <c r="C153" s="14">
        <v>0</v>
      </c>
      <c r="D153" s="9">
        <v>0</v>
      </c>
      <c r="E153" s="14">
        <v>0</v>
      </c>
      <c r="F153" s="14">
        <v>0</v>
      </c>
      <c r="G153" s="9">
        <v>0</v>
      </c>
    </row>
    <row r="154" spans="1:7" ht="15">
      <c r="A154" s="11" t="s">
        <v>4</v>
      </c>
      <c r="B154" s="14">
        <v>0</v>
      </c>
      <c r="C154" s="14">
        <v>0</v>
      </c>
      <c r="D154" s="9">
        <v>0</v>
      </c>
      <c r="E154" s="14">
        <v>0</v>
      </c>
      <c r="F154" s="14">
        <v>0</v>
      </c>
      <c r="G154" s="9">
        <v>0</v>
      </c>
    </row>
    <row r="155" spans="1:7" ht="15">
      <c r="A155" s="10" t="s">
        <v>3</v>
      </c>
      <c r="B155" s="14">
        <v>0</v>
      </c>
      <c r="C155" s="14">
        <v>0</v>
      </c>
      <c r="D155" s="9">
        <v>0</v>
      </c>
      <c r="E155" s="14">
        <v>0</v>
      </c>
      <c r="F155" s="14">
        <v>0</v>
      </c>
      <c r="G155" s="9">
        <v>0</v>
      </c>
    </row>
    <row r="156" spans="1:7" ht="15">
      <c r="A156" s="10" t="s">
        <v>2</v>
      </c>
      <c r="B156" s="14">
        <v>0</v>
      </c>
      <c r="C156" s="14">
        <v>0</v>
      </c>
      <c r="D156" s="9">
        <v>0</v>
      </c>
      <c r="E156" s="14">
        <v>0</v>
      </c>
      <c r="F156" s="14">
        <v>0</v>
      </c>
      <c r="G156" s="9">
        <v>0</v>
      </c>
    </row>
    <row r="157" spans="1:7" ht="15">
      <c r="A157" s="10" t="s">
        <v>1</v>
      </c>
      <c r="B157" s="14">
        <v>0</v>
      </c>
      <c r="C157" s="14">
        <v>0</v>
      </c>
      <c r="D157" s="9">
        <v>0</v>
      </c>
      <c r="E157" s="14">
        <v>0</v>
      </c>
      <c r="F157" s="14">
        <v>0</v>
      </c>
      <c r="G157" s="9">
        <v>0</v>
      </c>
    </row>
    <row r="158" spans="1:7" ht="15">
      <c r="A158" s="8"/>
      <c r="B158" s="7"/>
      <c r="C158" s="7"/>
      <c r="D158" s="7"/>
      <c r="E158" s="7"/>
      <c r="F158" s="7"/>
      <c r="G158" s="7"/>
    </row>
    <row r="159" spans="1:7" ht="15">
      <c r="A159" s="6" t="s">
        <v>0</v>
      </c>
      <c r="B159" s="5">
        <f aca="true" t="shared" si="7" ref="B159:G159">B9+B84</f>
        <v>2966612109.35</v>
      </c>
      <c r="C159" s="5">
        <f t="shared" si="7"/>
        <v>57273857.39</v>
      </c>
      <c r="D159" s="5">
        <f t="shared" si="7"/>
        <v>3023885966.74</v>
      </c>
      <c r="E159" s="5">
        <f t="shared" si="7"/>
        <v>2913306889.9300003</v>
      </c>
      <c r="F159" s="5">
        <f t="shared" si="7"/>
        <v>2475927530.1099997</v>
      </c>
      <c r="G159" s="5">
        <f t="shared" si="7"/>
        <v>110579076.81000012</v>
      </c>
    </row>
    <row r="160" spans="1:7" ht="15">
      <c r="A160" s="4"/>
      <c r="B160" s="3"/>
      <c r="C160" s="3"/>
      <c r="D160" s="3"/>
      <c r="E160" s="3"/>
      <c r="F160" s="3"/>
      <c r="G160" s="3"/>
    </row>
    <row r="161" ht="15" hidden="1">
      <c r="A161" s="2"/>
    </row>
  </sheetData>
  <sheetProtection/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C123:IV123 C9:G122 B9:B159 C124:G159">
      <formula1>-17976931348623100000000000000000000000000000000000000000000000000000000000000000000000000000000000000</formula1>
      <formula2>1.79769313486231E+100</formula2>
    </dataValidation>
  </dataValidations>
  <printOptions/>
  <pageMargins left="0.7" right="0.7" top="0.75" bottom="0.75" header="0.3" footer="0.3"/>
  <pageSetup horizontalDpi="600" verticalDpi="600" orientation="portrait" scale="37" r:id="rId1"/>
  <ignoredErrors>
    <ignoredError sqref="D84 G84 G9 D8:D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Carlos Ebromares Vega</dc:creator>
  <cp:keywords/>
  <dc:description/>
  <cp:lastModifiedBy>Anonymous</cp:lastModifiedBy>
  <cp:lastPrinted>2019-04-15T18:16:39Z</cp:lastPrinted>
  <dcterms:created xsi:type="dcterms:W3CDTF">2019-04-09T18:45:39Z</dcterms:created>
  <dcterms:modified xsi:type="dcterms:W3CDTF">2021-01-30T00:29:10Z</dcterms:modified>
  <cp:category/>
  <cp:version/>
  <cp:contentType/>
  <cp:contentStatus/>
</cp:coreProperties>
</file>