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915" windowHeight="8205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<sst xmlns="http://schemas.openxmlformats.org/spreadsheetml/2006/main" count="127" uniqueCount="124">
  <si>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</si>
  <si>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</si>
  <si>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</si>
  <si>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</si>
  <si>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</si>
  <si>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</si>
  <si>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</si>
  <si>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</si>
  <si>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</si>
  <si>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</si>
  <si>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</si>
  <si>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</si>
  <si>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</si>
  <si>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</si>
  <si>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</si>
  <si>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</si>
  <si>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</si>
  <si>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</si>
  <si>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</si>
  <si>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</si>
  <si>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</si>
  <si>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</si>
  <si>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</si>
  <si>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</si>
  <si>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</si>
  <si>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</si>
  <si>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</si>
  <si>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</si>
  <si>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</si>
  <si>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</si>
  <si>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</si>
  <si>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</si>
  <si>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</si>
  <si>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</si>
  <si>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</si>
  <si>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</si>
  <si>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</si>
  <si>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</si>
  <si>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</si>
  <si>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</si>
  <si>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</si>
  <si>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</si>
  <si>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</si>
  <si>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</si>
  <si>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</si>
  <si>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</si>
  <si>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</si>
  <si>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</si>
  <si>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</si>
  <si>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</si>
  <si>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</si>
  <si>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</si>
  <si>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</si>
  <si>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</si>
  <si>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</si>
  <si>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</si>
  <si>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</si>
  <si>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</si>
  <si>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</si>
  <si>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</si>
  <si>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</si>
  <si>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</si>
  <si>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</si>
  <si>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</si>
  <si>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</si>
  <si>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</si>
  <si>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</si>
  <si>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</si>
  <si>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</si>
  <si>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</si>
  <si>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</si>
  <si>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</si>
  <si>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</si>
  <si>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</si>
  <si>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</si>
  <si>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</si>
  <si>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</si>
  <si>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</si>
  <si>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</si>
  <si>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</si>
  <si>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</si>
  <si>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</si>
  <si>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</si>
  <si>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</si>
  <si>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</si>
  <si>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</si>
  <si>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</si>
  <si>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</si>
  <si>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</si>
  <si>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</si>
  <si>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</si>
  <si>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</si>
  <si>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</si>
  <si>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</si>
  <si>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</si>
  <si>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</si>
  <si>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</si>
  <si>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</si>
  <si>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</si>
  <si>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</si>
  <si>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</si>
  <si>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</si>
  <si>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</si>
  <si>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</si>
  <si>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</si>
  <si>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</si>
  <si>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</si>
  <si>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</si>
  <si>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</si>
  <si>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</si>
  <si>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</si>
  <si>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</si>
  <si>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</si>
  <si>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</si>
  <si>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</si>
  <si>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</si>
  <si>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</si>
  <si>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</si>
  <si>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</si>
  <si>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</si>
  <si>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</si>
  <si>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2019</t>
  </si>
  <si>
    <t>Al 31 de Diciembre de 2019 y al 30 de junio de 2020</t>
  </si>
  <si>
    <t>Junio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</si>
</sst>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9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9" applyFont="1" applyFill="1" applyBorder="1" applyAlignment="1">
      <alignment horizontal="right" vertical="center" wrapText="1"/>
    </xf>
    <xf numFmtId="43" fontId="42" fillId="0" borderId="0" xfId="47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5" zoomScaleNormal="85" zoomScalePageLayoutView="0" workbookViewId="0" topLeftCell="A1">
      <selection activeCell="D11" sqref="D11"/>
    </sheetView>
  </sheetViews>
  <sheetFormatPr defaultColWidth="11.421875" defaultRowHeight="15"/>
  <cols>
    <col min="1" max="1" width="46.00390625" style="0" customWidth="1"/>
    <col min="2" max="3" width="19.421875" style="0" bestFit="1" customWidth="1"/>
    <col min="4" max="4" width="69.7109375" style="0" bestFit="1" customWidth="1"/>
    <col min="5" max="6" width="17.57421875" style="0" bestFit="1" customWidth="1"/>
    <col min="8" max="8" width="16.421875" style="0" bestFit="1" customWidth="1"/>
  </cols>
  <sheetData>
    <row r="1" spans="1:6" ht="15">
      <c r="A1" s="33" t="s">
        <v>118</v>
      </c>
      <c r="B1" s="34"/>
      <c r="C1" s="34"/>
      <c r="D1" s="34"/>
      <c r="E1" s="34"/>
      <c r="F1" s="35"/>
    </row>
    <row r="2" spans="1:6" ht="15">
      <c r="A2" s="36" t="s">
        <v>119</v>
      </c>
      <c r="B2" s="37"/>
      <c r="C2" s="37"/>
      <c r="D2" s="37"/>
      <c r="E2" s="37"/>
      <c r="F2" s="38"/>
    </row>
    <row r="3" spans="1:6" ht="15">
      <c r="A3" s="36" t="s">
        <v>122</v>
      </c>
      <c r="B3" s="37"/>
      <c r="C3" s="37"/>
      <c r="D3" s="37"/>
      <c r="E3" s="37"/>
      <c r="F3" s="38"/>
    </row>
    <row r="4" spans="1:6" ht="15.7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123</v>
      </c>
      <c r="C5" s="2" t="s">
        <v>121</v>
      </c>
      <c r="D5" s="2" t="s">
        <v>0</v>
      </c>
      <c r="E5" s="28" t="s">
        <v>123</v>
      </c>
      <c r="F5" s="2" t="s">
        <v>121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671749249.4</v>
      </c>
      <c r="C8" s="11">
        <f>SUM(C9:C15)</f>
        <v>692224721.53</v>
      </c>
      <c r="D8" s="9" t="s">
        <v>6</v>
      </c>
      <c r="E8" s="11">
        <f>SUM(E9:E17)</f>
        <v>150348369.23000002</v>
      </c>
      <c r="F8" s="11">
        <f>SUM(F9:F17)</f>
        <v>616024345.9100001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15384885.18</v>
      </c>
      <c r="F9" s="13">
        <v>54699123.94</v>
      </c>
    </row>
    <row r="10" spans="1:6" s="3" customFormat="1" ht="12.75">
      <c r="A10" s="12" t="s">
        <v>9</v>
      </c>
      <c r="B10" s="13">
        <v>671697832.24</v>
      </c>
      <c r="C10" s="13">
        <v>692175342.61</v>
      </c>
      <c r="D10" s="14" t="s">
        <v>10</v>
      </c>
      <c r="E10" s="13">
        <v>9648133.88</v>
      </c>
      <c r="F10" s="13">
        <v>172465611.01</v>
      </c>
    </row>
    <row r="11" spans="1:6" s="3" customFormat="1" ht="12.75">
      <c r="A11" s="12" t="s">
        <v>11</v>
      </c>
      <c r="B11" s="13">
        <v>-18582.84</v>
      </c>
      <c r="C11" s="13">
        <v>-20621.08</v>
      </c>
      <c r="D11" s="14" t="s">
        <v>12</v>
      </c>
      <c r="E11" s="13">
        <v>17877745.08</v>
      </c>
      <c r="F11" s="13">
        <v>202698113.45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2452196.59</v>
      </c>
      <c r="F13" s="13">
        <v>10955995.75</v>
      </c>
    </row>
    <row r="14" spans="1:6" s="3" customFormat="1" ht="25.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51342467.44</v>
      </c>
      <c r="F15" s="13">
        <v>98065473.31</v>
      </c>
    </row>
    <row r="16" spans="1:6" s="3" customFormat="1" ht="12.75">
      <c r="A16" s="10" t="s">
        <v>21</v>
      </c>
      <c r="B16" s="11">
        <f>SUM(B17:B23)</f>
        <v>1978188420.52</v>
      </c>
      <c r="C16" s="11">
        <f>SUM(C17:C23)</f>
        <v>1931420626.67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1963542517.11</v>
      </c>
      <c r="C17" s="13">
        <v>1867187320.52</v>
      </c>
      <c r="D17" s="14" t="s">
        <v>24</v>
      </c>
      <c r="E17" s="13">
        <v>53642941.06</v>
      </c>
      <c r="F17" s="13">
        <v>77140028.45</v>
      </c>
    </row>
    <row r="18" spans="1:6" s="3" customFormat="1" ht="12.75">
      <c r="A18" s="15" t="s">
        <v>25</v>
      </c>
      <c r="B18" s="13">
        <v>2832137.79</v>
      </c>
      <c r="C18" s="13">
        <v>52885631.21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10212549.74</v>
      </c>
      <c r="C19" s="13">
        <v>9214535.49</v>
      </c>
      <c r="D19" s="14" t="s">
        <v>28</v>
      </c>
      <c r="E19" s="13">
        <v>0</v>
      </c>
      <c r="F19" s="13">
        <v>0</v>
      </c>
    </row>
    <row r="20" spans="1:6" s="3" customFormat="1" ht="25.5">
      <c r="A20" s="15" t="s">
        <v>29</v>
      </c>
      <c r="B20" s="13">
        <v>214327.97</v>
      </c>
      <c r="C20" s="13">
        <v>213540.76</v>
      </c>
      <c r="D20" s="14" t="s">
        <v>30</v>
      </c>
      <c r="E20" s="13">
        <v>0</v>
      </c>
      <c r="F20" s="13">
        <v>0</v>
      </c>
    </row>
    <row r="21" spans="1:6" s="3" customFormat="1" ht="25.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1386887.91</v>
      </c>
      <c r="C22" s="13">
        <v>1919598.69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1900030</v>
      </c>
      <c r="C24" s="11">
        <f>SUM(C25:C29)</f>
        <v>43823745.19</v>
      </c>
      <c r="D24" s="14" t="s">
        <v>38</v>
      </c>
      <c r="E24" s="13">
        <v>0</v>
      </c>
      <c r="F24" s="13">
        <v>0</v>
      </c>
    </row>
    <row r="25" spans="1:6" s="3" customFormat="1" ht="25.5">
      <c r="A25" s="15" t="s">
        <v>39</v>
      </c>
      <c r="B25" s="13">
        <v>30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>
      <c r="A26" s="15" t="s">
        <v>41</v>
      </c>
      <c r="B26" s="13">
        <v>0</v>
      </c>
      <c r="C26" s="13">
        <v>41840098.53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1345026996.08</v>
      </c>
      <c r="F30" s="11">
        <f>SUM(F31:F36)</f>
        <v>1354060215.69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>
      <c r="A34" s="15" t="s">
        <v>57</v>
      </c>
      <c r="B34" s="13">
        <v>0</v>
      </c>
      <c r="C34" s="13">
        <v>0</v>
      </c>
      <c r="D34" s="14" t="s">
        <v>58</v>
      </c>
      <c r="E34" s="13">
        <v>1345026996.08</v>
      </c>
      <c r="F34" s="13">
        <v>1354060215.69</v>
      </c>
    </row>
    <row r="35" spans="1:6" s="3" customFormat="1" ht="25.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2651837699.92</v>
      </c>
      <c r="C46" s="22">
        <f>SUM(C8+C16+C24+C30+C36+C37+C40)</f>
        <v>2667469093.39</v>
      </c>
      <c r="D46" s="9" t="s">
        <v>80</v>
      </c>
      <c r="E46" s="11">
        <f>SUM(E8,E18,E22,E25,E26,E30,E37,E41)</f>
        <v>1495375365.31</v>
      </c>
      <c r="F46" s="11">
        <f>SUM(F8,F18,F22,F25,F26,F30,F37,F41)</f>
        <v>1970084561.6000001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1388723550.1</v>
      </c>
      <c r="C49" s="16">
        <v>1395576079.48</v>
      </c>
      <c r="D49" s="14" t="s">
        <v>84</v>
      </c>
      <c r="E49" s="24">
        <v>0</v>
      </c>
      <c r="F49" s="24">
        <v>0</v>
      </c>
    </row>
    <row r="50" spans="1:6" s="3" customFormat="1" ht="25.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>
      <c r="A51" s="15" t="s">
        <v>87</v>
      </c>
      <c r="B51" s="16">
        <v>3456062423.99</v>
      </c>
      <c r="C51" s="16">
        <v>3332352307.97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1824838654.64</v>
      </c>
      <c r="C52" s="16">
        <v>1822508842.8</v>
      </c>
      <c r="D52" s="14" t="s">
        <v>90</v>
      </c>
      <c r="E52" s="24">
        <v>0</v>
      </c>
      <c r="F52" s="24">
        <v>0</v>
      </c>
    </row>
    <row r="53" spans="1:6" s="3" customFormat="1" ht="12.75">
      <c r="A53" s="15" t="s">
        <v>91</v>
      </c>
      <c r="B53" s="16">
        <v>39507836.58</v>
      </c>
      <c r="C53" s="16">
        <v>39406635.68</v>
      </c>
      <c r="D53" s="14" t="s">
        <v>92</v>
      </c>
      <c r="E53" s="24">
        <v>0</v>
      </c>
      <c r="F53" s="24">
        <v>0</v>
      </c>
    </row>
    <row r="54" spans="1:6" s="3" customFormat="1" ht="25.5">
      <c r="A54" s="15" t="s">
        <v>93</v>
      </c>
      <c r="B54" s="16">
        <v>-463867985.48</v>
      </c>
      <c r="C54" s="16">
        <v>-392748100.95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1495375365.31</v>
      </c>
      <c r="F58" s="11">
        <f>SUM(F46,F56)</f>
        <v>1970084561.6000001</v>
      </c>
    </row>
    <row r="59" spans="1:6" s="3" customFormat="1" ht="12.75">
      <c r="A59" s="7" t="s">
        <v>100</v>
      </c>
      <c r="B59" s="29">
        <f>SUM(B49,B50,B51,B52,B53,B54,B55,B56,B57)</f>
        <v>6245264479.83</v>
      </c>
      <c r="C59" s="29">
        <f>SUM(C49,C50,C51,C52,C53,C54,C55,C56,C57)</f>
        <v>6197095764.9800005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8897102179.75</v>
      </c>
      <c r="C61" s="22">
        <f>SUM(C46,C59)</f>
        <v>8864564858.37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4585624214.28</v>
      </c>
      <c r="F62" s="11">
        <f>SUM(F63:F65)</f>
        <v>4585624214.28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53435.61</v>
      </c>
      <c r="F64" s="13">
        <v>53435.61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2816102600.1600003</v>
      </c>
      <c r="F67" s="11">
        <f>SUM(F68:F72)</f>
        <v>2308856082.4900002</v>
      </c>
    </row>
    <row r="68" spans="1:8" s="3" customFormat="1" ht="12.75">
      <c r="A68" s="15"/>
      <c r="B68" s="20"/>
      <c r="C68" s="20"/>
      <c r="D68" s="14" t="s">
        <v>108</v>
      </c>
      <c r="E68" s="31">
        <v>497454692.74</v>
      </c>
      <c r="F68" s="31">
        <v>846363484.25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2276004461.02</v>
      </c>
      <c r="F69" s="31">
        <v>1419849151.84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7401726814.440001</v>
      </c>
      <c r="F78" s="11">
        <f>SUM(F62,F67,F74)</f>
        <v>6894480296.77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8897102179.75</v>
      </c>
      <c r="F80" s="11">
        <f>SUM(F58,F78)</f>
        <v>8864564858.37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cp:lastPrinted>2017-04-26T00:17:51Z</cp:lastPrinted>
  <dcterms:created xsi:type="dcterms:W3CDTF">2017-04-19T19:31:08Z</dcterms:created>
  <dcterms:modified xsi:type="dcterms:W3CDTF">2020-07-31T16:15:48Z</dcterms:modified>
  <cp:category/>
  <cp:version/>
  <cp:contentType/>
  <cp:contentStatus/>
</cp:coreProperties>
</file>