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915" windowHeight="8205" activeTab="0"/>
  </bookViews>
  <sheets>
    <sheet name="Formato 1 ESFD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<sst xmlns="http://schemas.openxmlformats.org/spreadsheetml/2006/main" count="127" uniqueCount="124">
  <si>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</si>
  <si>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</si>
  <si>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</si>
  <si>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</si>
  <si>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</si>
  <si>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</si>
  <si>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</si>
  <si>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</si>
  <si>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</si>
  <si>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</si>
  <si>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</si>
  <si>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</si>
  <si>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</si>
  <si>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</si>
  <si>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</si>
  <si>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</si>
  <si>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</si>
  <si>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</si>
  <si>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</si>
  <si>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</si>
  <si>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</si>
  <si>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</si>
  <si>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</si>
  <si>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</si>
  <si>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</si>
  <si>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</si>
  <si>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</si>
  <si>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</si>
  <si>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</si>
  <si>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</si>
  <si>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</si>
  <si>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</si>
  <si>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</si>
  <si>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</si>
  <si>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</si>
  <si>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</si>
  <si>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</si>
  <si>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</si>
  <si>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</si>
  <si>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</si>
  <si>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</si>
  <si>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</si>
  <si>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</si>
  <si>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</si>
  <si>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</si>
  <si>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</si>
  <si>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</si>
  <si>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</si>
  <si>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</si>
  <si>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</si>
  <si>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</si>
  <si>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</si>
  <si>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</si>
  <si>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</si>
  <si>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</si>
  <si>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</si>
  <si>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</si>
  <si>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</si>
  <si>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</si>
  <si>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</si>
  <si>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</si>
  <si>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</si>
  <si>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</si>
  <si>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</si>
  <si>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</si>
  <si>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</si>
  <si>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</si>
  <si>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</si>
  <si>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</si>
  <si>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</si>
  <si>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</si>
  <si>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</si>
  <si>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</si>
  <si>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</si>
  <si>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</si>
  <si>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</si>
  <si>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</si>
  <si>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</si>
  <si>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</si>
  <si>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</si>
  <si>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</si>
  <si>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</si>
  <si>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</si>
  <si>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</si>
  <si>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</si>
  <si>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</si>
  <si>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</si>
  <si>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</si>
  <si>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</si>
  <si>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</si>
  <si>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</si>
  <si>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</si>
  <si>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</si>
  <si>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</si>
  <si>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</si>
  <si>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</si>
  <si>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</si>
  <si>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</si>
  <si>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</si>
  <si>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</si>
  <si>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</si>
  <si>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</si>
  <si>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</si>
  <si>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</si>
  <si>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</si>
  <si>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</si>
  <si>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</si>
  <si>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</si>
  <si>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</si>
  <si>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</si>
  <si>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</si>
  <si>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</si>
  <si>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</si>
  <si>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</si>
  <si>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</si>
  <si>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</si>
  <si>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</si>
  <si>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</si>
  <si>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</si>
  <si>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</si>
  <si>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</si>
  <si>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2019</t>
  </si>
  <si>
    <t>Marzo 2020</t>
  </si>
  <si>
    <t>Al 31 de Diciembre de 2019 y al 31 de Marzo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</si>
</sst>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>
      <alignment horizontal="justify" vertical="center" wrapText="1"/>
    </xf>
    <xf numFmtId="4" fontId="43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4" fillId="0" borderId="11" xfId="49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41" fillId="33" borderId="11" xfId="0" applyNumberFormat="1" applyFont="1" applyFill="1" applyBorder="1" applyAlignment="1">
      <alignment horizontal="center" vertical="center" wrapText="1"/>
    </xf>
    <xf numFmtId="44" fontId="41" fillId="34" borderId="11" xfId="49" applyFont="1" applyFill="1" applyBorder="1" applyAlignment="1">
      <alignment horizontal="right" vertical="center" wrapText="1"/>
    </xf>
    <xf numFmtId="43" fontId="42" fillId="0" borderId="0" xfId="47" applyFont="1" applyAlignment="1">
      <alignment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5" borderId="17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center" vertical="center"/>
      <protection locked="0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5" zoomScaleNormal="85" zoomScalePageLayoutView="0" workbookViewId="0" topLeftCell="A1">
      <selection activeCell="D10" sqref="D10"/>
    </sheetView>
  </sheetViews>
  <sheetFormatPr defaultColWidth="11.421875" defaultRowHeight="15"/>
  <cols>
    <col min="1" max="1" width="46.00390625" style="0" customWidth="1"/>
    <col min="2" max="3" width="19.421875" style="0" bestFit="1" customWidth="1"/>
    <col min="4" max="4" width="69.7109375" style="0" bestFit="1" customWidth="1"/>
    <col min="5" max="6" width="17.57421875" style="0" bestFit="1" customWidth="1"/>
    <col min="8" max="8" width="16.421875" style="0" bestFit="1" customWidth="1"/>
  </cols>
  <sheetData>
    <row r="1" spans="1:6" ht="15">
      <c r="A1" s="33" t="s">
        <v>118</v>
      </c>
      <c r="B1" s="34"/>
      <c r="C1" s="34"/>
      <c r="D1" s="34"/>
      <c r="E1" s="34"/>
      <c r="F1" s="35"/>
    </row>
    <row r="2" spans="1:6" ht="15">
      <c r="A2" s="36" t="s">
        <v>119</v>
      </c>
      <c r="B2" s="37"/>
      <c r="C2" s="37"/>
      <c r="D2" s="37"/>
      <c r="E2" s="37"/>
      <c r="F2" s="38"/>
    </row>
    <row r="3" spans="1:6" ht="15">
      <c r="A3" s="36" t="s">
        <v>123</v>
      </c>
      <c r="B3" s="37"/>
      <c r="C3" s="37"/>
      <c r="D3" s="37"/>
      <c r="E3" s="37"/>
      <c r="F3" s="38"/>
    </row>
    <row r="4" spans="1:6" ht="15.75" thickBot="1">
      <c r="A4" s="39" t="s">
        <v>120</v>
      </c>
      <c r="B4" s="40"/>
      <c r="C4" s="40"/>
      <c r="D4" s="40"/>
      <c r="E4" s="40"/>
      <c r="F4" s="41"/>
    </row>
    <row r="5" spans="1:6" s="3" customFormat="1" ht="26.25" thickBot="1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>
      <c r="A8" s="10" t="s">
        <v>5</v>
      </c>
      <c r="B8" s="11">
        <f>SUM(B9:B15)</f>
        <v>688047224.71</v>
      </c>
      <c r="C8" s="11">
        <f>SUM(C9:C15)</f>
        <v>692224721.53</v>
      </c>
      <c r="D8" s="9" t="s">
        <v>6</v>
      </c>
      <c r="E8" s="11">
        <f>SUM(E9:E17)</f>
        <v>131411119.39999999</v>
      </c>
      <c r="F8" s="11">
        <f>SUM(F9:F17)</f>
        <v>616024345.9100001</v>
      </c>
    </row>
    <row r="9" spans="1:6" s="3" customFormat="1" ht="12.75">
      <c r="A9" s="12" t="s">
        <v>7</v>
      </c>
      <c r="B9" s="13">
        <v>70000</v>
      </c>
      <c r="C9" s="13">
        <v>70000</v>
      </c>
      <c r="D9" s="14" t="s">
        <v>8</v>
      </c>
      <c r="E9" s="13">
        <v>9453542.1</v>
      </c>
      <c r="F9" s="13">
        <v>54699123.94</v>
      </c>
    </row>
    <row r="10" spans="1:6" s="3" customFormat="1" ht="12.75">
      <c r="A10" s="12" t="s">
        <v>9</v>
      </c>
      <c r="B10" s="13">
        <v>687996682.83</v>
      </c>
      <c r="C10" s="13">
        <v>692175342.61</v>
      </c>
      <c r="D10" s="14" t="s">
        <v>10</v>
      </c>
      <c r="E10" s="13">
        <v>9918686.09</v>
      </c>
      <c r="F10" s="13">
        <v>172465611.01</v>
      </c>
    </row>
    <row r="11" spans="1:6" s="3" customFormat="1" ht="12.75">
      <c r="A11" s="12" t="s">
        <v>11</v>
      </c>
      <c r="B11" s="13">
        <v>-19458.12</v>
      </c>
      <c r="C11" s="13">
        <v>-20621.08</v>
      </c>
      <c r="D11" s="14" t="s">
        <v>12</v>
      </c>
      <c r="E11" s="13">
        <v>390448.28</v>
      </c>
      <c r="F11" s="13">
        <v>202698113.45</v>
      </c>
    </row>
    <row r="12" spans="1:6" s="3" customFormat="1" ht="12.75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>
      <c r="A13" s="12" t="s">
        <v>15</v>
      </c>
      <c r="B13" s="13">
        <v>0</v>
      </c>
      <c r="C13" s="13">
        <v>0</v>
      </c>
      <c r="D13" s="14" t="s">
        <v>16</v>
      </c>
      <c r="E13" s="13">
        <v>11148840.55</v>
      </c>
      <c r="F13" s="13">
        <v>10955995.75</v>
      </c>
    </row>
    <row r="14" spans="1:6" s="3" customFormat="1" ht="25.5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>
      <c r="A15" s="12" t="s">
        <v>19</v>
      </c>
      <c r="B15" s="13">
        <v>0</v>
      </c>
      <c r="C15" s="13">
        <v>0</v>
      </c>
      <c r="D15" s="14" t="s">
        <v>20</v>
      </c>
      <c r="E15" s="13">
        <v>36616412.8</v>
      </c>
      <c r="F15" s="13">
        <v>98065473.31</v>
      </c>
    </row>
    <row r="16" spans="1:6" s="3" customFormat="1" ht="12.75">
      <c r="A16" s="10" t="s">
        <v>21</v>
      </c>
      <c r="B16" s="11">
        <f>SUM(B17:B23)</f>
        <v>1804356102.48</v>
      </c>
      <c r="C16" s="11">
        <f>SUM(C17:C23)</f>
        <v>1931420626.67</v>
      </c>
      <c r="D16" s="14" t="s">
        <v>22</v>
      </c>
      <c r="E16" s="13">
        <v>0</v>
      </c>
      <c r="F16" s="13">
        <v>0</v>
      </c>
    </row>
    <row r="17" spans="1:6" s="3" customFormat="1" ht="12.75">
      <c r="A17" s="15" t="s">
        <v>23</v>
      </c>
      <c r="B17" s="13">
        <v>1764529630.82</v>
      </c>
      <c r="C17" s="13">
        <v>1867187320.52</v>
      </c>
      <c r="D17" s="14" t="s">
        <v>24</v>
      </c>
      <c r="E17" s="13">
        <v>63883189.58</v>
      </c>
      <c r="F17" s="13">
        <v>77140028.45</v>
      </c>
    </row>
    <row r="18" spans="1:6" s="3" customFormat="1" ht="12.75">
      <c r="A18" s="15" t="s">
        <v>25</v>
      </c>
      <c r="B18" s="13">
        <v>29236748.88</v>
      </c>
      <c r="C18" s="13">
        <v>52885631.21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>
      <c r="A19" s="15" t="s">
        <v>27</v>
      </c>
      <c r="B19" s="13">
        <v>8221497.13</v>
      </c>
      <c r="C19" s="13">
        <v>9214535.49</v>
      </c>
      <c r="D19" s="14" t="s">
        <v>28</v>
      </c>
      <c r="E19" s="13">
        <v>0</v>
      </c>
      <c r="F19" s="13">
        <v>0</v>
      </c>
    </row>
    <row r="20" spans="1:6" s="3" customFormat="1" ht="25.5">
      <c r="A20" s="15" t="s">
        <v>29</v>
      </c>
      <c r="B20" s="13">
        <v>187854.82</v>
      </c>
      <c r="C20" s="13">
        <v>213540.76</v>
      </c>
      <c r="D20" s="14" t="s">
        <v>30</v>
      </c>
      <c r="E20" s="13">
        <v>0</v>
      </c>
      <c r="F20" s="13">
        <v>0</v>
      </c>
    </row>
    <row r="21" spans="1:6" s="3" customFormat="1" ht="25.5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>
      <c r="A22" s="15" t="s">
        <v>33</v>
      </c>
      <c r="B22" s="13">
        <v>2180370.83</v>
      </c>
      <c r="C22" s="13">
        <v>1919598.69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>
      <c r="A24" s="7" t="s">
        <v>37</v>
      </c>
      <c r="B24" s="11">
        <f>SUM(B25:B29)</f>
        <v>1900030</v>
      </c>
      <c r="C24" s="11">
        <f>SUM(C25:C29)</f>
        <v>43823745.19</v>
      </c>
      <c r="D24" s="14" t="s">
        <v>38</v>
      </c>
      <c r="E24" s="13">
        <v>0</v>
      </c>
      <c r="F24" s="13">
        <v>0</v>
      </c>
    </row>
    <row r="25" spans="1:6" s="3" customFormat="1" ht="25.5">
      <c r="A25" s="15" t="s">
        <v>39</v>
      </c>
      <c r="B25" s="13">
        <v>30</v>
      </c>
      <c r="C25" s="13">
        <v>83646.66</v>
      </c>
      <c r="D25" s="9" t="s">
        <v>40</v>
      </c>
      <c r="E25" s="16">
        <v>0</v>
      </c>
      <c r="F25" s="16">
        <v>0</v>
      </c>
    </row>
    <row r="26" spans="1:6" s="3" customFormat="1" ht="25.5">
      <c r="A26" s="15" t="s">
        <v>41</v>
      </c>
      <c r="B26" s="13">
        <v>0</v>
      </c>
      <c r="C26" s="13">
        <v>41840098.53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1347439315.82</v>
      </c>
      <c r="F30" s="11">
        <f>SUM(F31:F36)</f>
        <v>1354060215.69</v>
      </c>
    </row>
    <row r="31" spans="1:6" s="3" customFormat="1" ht="12.75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>
      <c r="A34" s="15" t="s">
        <v>57</v>
      </c>
      <c r="B34" s="13">
        <v>0</v>
      </c>
      <c r="C34" s="13">
        <v>0</v>
      </c>
      <c r="D34" s="14" t="s">
        <v>58</v>
      </c>
      <c r="E34" s="13">
        <v>1347439315.82</v>
      </c>
      <c r="F34" s="13">
        <v>1354060215.69</v>
      </c>
    </row>
    <row r="35" spans="1:6" s="3" customFormat="1" ht="25.5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>
      <c r="A45" s="15"/>
      <c r="B45" s="20"/>
      <c r="C45" s="20"/>
      <c r="D45" s="14"/>
      <c r="E45" s="21"/>
      <c r="F45" s="21"/>
    </row>
    <row r="46" spans="1:6" s="3" customFormat="1" ht="13.5">
      <c r="A46" s="7" t="s">
        <v>79</v>
      </c>
      <c r="B46" s="22">
        <f>SUM(B8+B16+B24+B30+B36+B37+B40)</f>
        <v>2494303357.19</v>
      </c>
      <c r="C46" s="22">
        <f>SUM(C8+C16+C24+C30+C36+C37+C40)</f>
        <v>2667469093.39</v>
      </c>
      <c r="D46" s="9" t="s">
        <v>80</v>
      </c>
      <c r="E46" s="11">
        <f>SUM(E8,E18,E22,E25,E26,E30,E37,E41)</f>
        <v>1478850435.22</v>
      </c>
      <c r="F46" s="11">
        <f>SUM(F8,F18,F22,F25,F26,F30,F37,F41)</f>
        <v>1970084561.6000001</v>
      </c>
    </row>
    <row r="47" spans="1:6" s="3" customFormat="1" ht="12.75">
      <c r="A47" s="12"/>
      <c r="B47" s="20"/>
      <c r="C47" s="20"/>
      <c r="D47" s="23"/>
      <c r="E47" s="20"/>
      <c r="F47" s="20"/>
    </row>
    <row r="48" spans="1:6" s="3" customFormat="1" ht="12.75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>
      <c r="A49" s="15" t="s">
        <v>83</v>
      </c>
      <c r="B49" s="16">
        <v>1396316591.06</v>
      </c>
      <c r="C49" s="16">
        <v>1395576079.48</v>
      </c>
      <c r="D49" s="14" t="s">
        <v>84</v>
      </c>
      <c r="E49" s="24">
        <v>0</v>
      </c>
      <c r="F49" s="24">
        <v>0</v>
      </c>
    </row>
    <row r="50" spans="1:6" s="3" customFormat="1" ht="25.5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>
      <c r="A51" s="15" t="s">
        <v>87</v>
      </c>
      <c r="B51" s="16">
        <v>3410603132.37</v>
      </c>
      <c r="C51" s="16">
        <v>3332352307.97</v>
      </c>
      <c r="D51" s="14" t="s">
        <v>88</v>
      </c>
      <c r="E51" s="24">
        <v>0</v>
      </c>
      <c r="F51" s="24">
        <v>0</v>
      </c>
    </row>
    <row r="52" spans="1:6" s="3" customFormat="1" ht="12.75">
      <c r="A52" s="15" t="s">
        <v>89</v>
      </c>
      <c r="B52" s="16">
        <v>1823520498.89</v>
      </c>
      <c r="C52" s="16">
        <v>1822508842.8</v>
      </c>
      <c r="D52" s="14" t="s">
        <v>90</v>
      </c>
      <c r="E52" s="24">
        <v>0</v>
      </c>
      <c r="F52" s="24">
        <v>0</v>
      </c>
    </row>
    <row r="53" spans="1:6" s="3" customFormat="1" ht="12.75">
      <c r="A53" s="15" t="s">
        <v>91</v>
      </c>
      <c r="B53" s="16">
        <v>39418818.18</v>
      </c>
      <c r="C53" s="16">
        <v>39406635.68</v>
      </c>
      <c r="D53" s="14" t="s">
        <v>92</v>
      </c>
      <c r="E53" s="24">
        <v>0</v>
      </c>
      <c r="F53" s="24">
        <v>0</v>
      </c>
    </row>
    <row r="54" spans="1:6" s="3" customFormat="1" ht="25.5">
      <c r="A54" s="15" t="s">
        <v>93</v>
      </c>
      <c r="B54" s="16">
        <v>-428330422.63</v>
      </c>
      <c r="C54" s="16">
        <v>-392748100.95</v>
      </c>
      <c r="D54" s="14" t="s">
        <v>94</v>
      </c>
      <c r="E54" s="24">
        <v>0</v>
      </c>
      <c r="F54" s="24">
        <v>0</v>
      </c>
    </row>
    <row r="55" spans="1:6" s="3" customFormat="1" ht="12.75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>
      <c r="A58" s="15"/>
      <c r="B58" s="8"/>
      <c r="C58" s="8"/>
      <c r="D58" s="9" t="s">
        <v>99</v>
      </c>
      <c r="E58" s="11">
        <f>SUM(E46,E56)</f>
        <v>1478850435.22</v>
      </c>
      <c r="F58" s="11">
        <f>SUM(F46,F56)</f>
        <v>1970084561.6000001</v>
      </c>
    </row>
    <row r="59" spans="1:6" s="3" customFormat="1" ht="12.75">
      <c r="A59" s="7" t="s">
        <v>100</v>
      </c>
      <c r="B59" s="29">
        <f>SUM(B49,B50,B51,B52,B53,B54,B55,B56,B57)</f>
        <v>6241528617.870001</v>
      </c>
      <c r="C59" s="29">
        <f>SUM(C49,C50,C51,C52,C53,C54,C55,C56,C57)</f>
        <v>6197095764.9800005</v>
      </c>
      <c r="D59" s="14"/>
      <c r="E59" s="20"/>
      <c r="F59" s="20"/>
    </row>
    <row r="60" spans="1:6" s="3" customFormat="1" ht="12.75">
      <c r="A60" s="15"/>
      <c r="B60" s="8"/>
      <c r="C60" s="8"/>
      <c r="D60" s="9" t="s">
        <v>101</v>
      </c>
      <c r="E60" s="20"/>
      <c r="F60" s="20"/>
    </row>
    <row r="61" spans="1:6" s="3" customFormat="1" ht="13.5">
      <c r="A61" s="7" t="s">
        <v>102</v>
      </c>
      <c r="B61" s="22">
        <f>SUM(B46,B59)</f>
        <v>8735831975.060001</v>
      </c>
      <c r="C61" s="22">
        <f>SUM(C46,C59)</f>
        <v>8864564858.37</v>
      </c>
      <c r="D61" s="9"/>
      <c r="E61" s="20"/>
      <c r="F61" s="20"/>
    </row>
    <row r="62" spans="1:6" s="3" customFormat="1" ht="12.75">
      <c r="A62" s="15"/>
      <c r="B62" s="20"/>
      <c r="C62" s="20"/>
      <c r="D62" s="9" t="s">
        <v>103</v>
      </c>
      <c r="E62" s="11">
        <f>SUM(E63:E65)</f>
        <v>4585624214.28</v>
      </c>
      <c r="F62" s="11">
        <f>SUM(F63:F65)</f>
        <v>4585624214.28</v>
      </c>
    </row>
    <row r="63" spans="1:6" s="3" customFormat="1" ht="12.75">
      <c r="A63" s="15"/>
      <c r="B63" s="20"/>
      <c r="C63" s="20"/>
      <c r="D63" s="14" t="s">
        <v>104</v>
      </c>
      <c r="E63" s="13">
        <v>4585570778.67</v>
      </c>
      <c r="F63" s="13">
        <v>4585570778.67</v>
      </c>
    </row>
    <row r="64" spans="1:6" s="3" customFormat="1" ht="12.75">
      <c r="A64" s="15"/>
      <c r="B64" s="20"/>
      <c r="C64" s="20"/>
      <c r="D64" s="14" t="s">
        <v>105</v>
      </c>
      <c r="E64" s="13">
        <v>53435.61</v>
      </c>
      <c r="F64" s="13">
        <v>53435.61</v>
      </c>
    </row>
    <row r="65" spans="1:6" s="3" customFormat="1" ht="12.75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6" s="3" customFormat="1" ht="12.75">
      <c r="A66" s="15"/>
      <c r="B66" s="20"/>
      <c r="C66" s="20"/>
      <c r="D66" s="14"/>
      <c r="E66" s="20"/>
      <c r="F66" s="20"/>
    </row>
    <row r="67" spans="1:6" s="3" customFormat="1" ht="12.75">
      <c r="A67" s="15"/>
      <c r="B67" s="20"/>
      <c r="C67" s="20"/>
      <c r="D67" s="9" t="s">
        <v>107</v>
      </c>
      <c r="E67" s="11">
        <f>SUM(E68:E72)</f>
        <v>2671357325.58</v>
      </c>
      <c r="F67" s="11">
        <f>SUM(F68:F72)</f>
        <v>2308856082.4900002</v>
      </c>
    </row>
    <row r="68" spans="1:8" s="3" customFormat="1" ht="12.75">
      <c r="A68" s="15"/>
      <c r="B68" s="20"/>
      <c r="C68" s="20"/>
      <c r="D68" s="14" t="s">
        <v>108</v>
      </c>
      <c r="E68" s="31">
        <v>352582413.89</v>
      </c>
      <c r="F68" s="31">
        <v>846363484.25</v>
      </c>
      <c r="H68" s="30"/>
    </row>
    <row r="69" spans="1:6" s="3" customFormat="1" ht="12.75">
      <c r="A69" s="15"/>
      <c r="B69" s="20"/>
      <c r="C69" s="20"/>
      <c r="D69" s="14" t="s">
        <v>109</v>
      </c>
      <c r="E69" s="31">
        <v>2276131465.29</v>
      </c>
      <c r="F69" s="31">
        <v>1419849151.84</v>
      </c>
    </row>
    <row r="70" spans="1:6" s="3" customFormat="1" ht="12.75">
      <c r="A70" s="15"/>
      <c r="B70" s="20"/>
      <c r="C70" s="20"/>
      <c r="D70" s="14" t="s">
        <v>110</v>
      </c>
      <c r="E70" s="13">
        <v>42643446.4</v>
      </c>
      <c r="F70" s="13">
        <v>42643446.4</v>
      </c>
    </row>
    <row r="71" spans="1:6" s="3" customFormat="1" ht="12.75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6" s="3" customFormat="1" ht="12.75">
      <c r="A73" s="15"/>
      <c r="B73" s="20"/>
      <c r="C73" s="20"/>
      <c r="D73" s="14"/>
      <c r="E73" s="20"/>
      <c r="F73" s="20"/>
    </row>
    <row r="74" spans="1:6" s="3" customFormat="1" ht="25.5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6" s="3" customFormat="1" ht="12.75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6" s="3" customFormat="1" ht="12.75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6" s="3" customFormat="1" ht="12.75">
      <c r="A77" s="15"/>
      <c r="B77" s="20"/>
      <c r="C77" s="20"/>
      <c r="D77" s="14"/>
      <c r="E77" s="21"/>
      <c r="F77" s="21"/>
    </row>
    <row r="78" spans="1:6" s="3" customFormat="1" ht="12.75">
      <c r="A78" s="15"/>
      <c r="B78" s="20"/>
      <c r="C78" s="20"/>
      <c r="D78" s="9" t="s">
        <v>116</v>
      </c>
      <c r="E78" s="11">
        <f>SUM(E62,E67,E74)</f>
        <v>7256981539.86</v>
      </c>
      <c r="F78" s="11">
        <f>SUM(F62,F67,F74)</f>
        <v>6894480296.77</v>
      </c>
    </row>
    <row r="79" spans="1:6" s="3" customFormat="1" ht="12.75">
      <c r="A79" s="15"/>
      <c r="B79" s="20"/>
      <c r="C79" s="20"/>
      <c r="D79" s="14"/>
      <c r="E79" s="21"/>
      <c r="F79" s="21"/>
    </row>
    <row r="80" spans="1:6" s="3" customFormat="1" ht="12.75">
      <c r="A80" s="15"/>
      <c r="B80" s="20"/>
      <c r="C80" s="20"/>
      <c r="D80" s="9" t="s">
        <v>117</v>
      </c>
      <c r="E80" s="11">
        <f>SUM(E58,E78)</f>
        <v>8735831975.08</v>
      </c>
      <c r="F80" s="11">
        <f>SUM(F58,F78)</f>
        <v>8864564858.37</v>
      </c>
    </row>
    <row r="81" spans="1:6" s="3" customFormat="1" ht="13.5" thickBot="1">
      <c r="A81" s="17"/>
      <c r="B81" s="25"/>
      <c r="C81" s="25"/>
      <c r="D81" s="19"/>
      <c r="E81" s="26"/>
      <c r="F81" s="26"/>
    </row>
    <row r="82" spans="5:6" s="3" customFormat="1" ht="12.75">
      <c r="E82" s="27"/>
      <c r="F82" s="27"/>
    </row>
    <row r="83" spans="1:6" s="3" customFormat="1" ht="12.75">
      <c r="A83" s="32"/>
      <c r="B83" s="32"/>
      <c r="C83" s="32"/>
      <c r="D83" s="32"/>
      <c r="E83" s="32"/>
      <c r="F83" s="32"/>
    </row>
    <row r="84" spans="5:6" s="3" customFormat="1" ht="12.75">
      <c r="E84" s="27"/>
      <c r="F84" s="27"/>
    </row>
    <row r="85" spans="5:6" s="3" customFormat="1" ht="12.75">
      <c r="E85" s="27"/>
      <c r="F85" s="27"/>
    </row>
    <row r="86" spans="5:6" s="3" customFormat="1" ht="12.75">
      <c r="E86" s="27"/>
      <c r="F86" s="27"/>
    </row>
    <row r="87" spans="5:6" s="3" customFormat="1" ht="12.75">
      <c r="E87" s="27"/>
      <c r="F87" s="27"/>
    </row>
    <row r="88" spans="5:6" s="3" customFormat="1" ht="12.75">
      <c r="E88" s="27"/>
      <c r="F88" s="27"/>
    </row>
    <row r="89" spans="5:6" s="3" customFormat="1" ht="12.75">
      <c r="E89" s="27"/>
      <c r="F89" s="27"/>
    </row>
    <row r="90" spans="5:6" s="3" customFormat="1" ht="12.75">
      <c r="E90" s="27"/>
      <c r="F90" s="27"/>
    </row>
    <row r="91" spans="5:6" s="3" customFormat="1" ht="12.75">
      <c r="E91" s="27"/>
      <c r="F91" s="27"/>
    </row>
    <row r="92" spans="5:6" s="3" customFormat="1" ht="12.75">
      <c r="E92" s="27"/>
      <c r="F92" s="27"/>
    </row>
    <row r="93" spans="5:6" s="3" customFormat="1" ht="12.75">
      <c r="E93" s="27"/>
      <c r="F93" s="27"/>
    </row>
    <row r="94" spans="5:6" s="3" customFormat="1" ht="12.75">
      <c r="E94" s="27"/>
      <c r="F94" s="27"/>
    </row>
    <row r="95" spans="5:6" s="3" customFormat="1" ht="12.75">
      <c r="E95" s="27"/>
      <c r="F95" s="27"/>
    </row>
    <row r="96" spans="5:6" s="3" customFormat="1" ht="12.75">
      <c r="E96" s="27"/>
      <c r="F96" s="27"/>
    </row>
    <row r="97" spans="5:6" s="3" customFormat="1" ht="12.75">
      <c r="E97" s="27"/>
      <c r="F97" s="27"/>
    </row>
  </sheetData>
  <sheetProtection/>
  <mergeCells count="5">
    <mergeCell ref="A83:F83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cp:lastPrinted>2017-04-26T00:17:51Z</cp:lastPrinted>
  <dcterms:created xsi:type="dcterms:W3CDTF">2017-04-19T19:31:08Z</dcterms:created>
  <dcterms:modified xsi:type="dcterms:W3CDTF">2020-04-29T17:08:46Z</dcterms:modified>
  <cp:category/>
  <cp:version/>
  <cp:contentType/>
  <cp:contentStatus/>
</cp:coreProperties>
</file>