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3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<sst xmlns="http://schemas.openxmlformats.org/spreadsheetml/2006/main" count="74" uniqueCount="74">
  <si>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Universidad Autónoma del Estado de Hidalgo</t>
  </si>
  <si>
    <t>Estado Analítico de Ingresos Detallado - LDF</t>
  </si>
  <si>
    <t>(PESOS)</t>
  </si>
  <si>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</si>
  <si>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</si>
  <si>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</si>
  <si>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</si>
  <si>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</si>
  <si>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</si>
  <si>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</si>
  <si>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</si>
  <si>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</si>
  <si>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</si>
  <si>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</si>
  <si>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</si>
  <si>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</si>
  <si>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</si>
  <si>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</si>
  <si>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</si>
  <si>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</si>
  <si>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</si>
  <si>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</si>
  <si>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</si>
  <si>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</si>
  <si>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</si>
  <si>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</si>
  <si>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</si>
  <si>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</si>
  <si>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</si>
  <si>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</si>
  <si>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</si>
  <si>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</si>
  <si>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</si>
  <si>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</si>
  <si>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</si>
  <si>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</si>
  <si>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</si>
  <si>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</si>
  <si>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</si>
  <si>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</si>
  <si>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</si>
  <si>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</si>
  <si>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</si>
  <si>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</si>
  <si>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</si>
  <si>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</si>
  <si>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</si>
  <si>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</si>
  <si>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</si>
  <si>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</si>
  <si>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</si>
  <si>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</si>
  <si>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</si>
  <si>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</si>
  <si>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</si>
  <si>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</si>
  <si>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</si>
  <si>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</si>
  <si>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</si>
  <si>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</si>
  <si>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</si>
  <si>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</si>
  <si>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</si>
  <si>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</si>
  <si>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</si>
  <si>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</si>
  <si>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</si>
  <si>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</si>
  <si>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</si>
  <si>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</si>
  <si>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</si>
  <si>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</si>
  <si>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</si>
  <si>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Del 1 de enero al 31 de Marzo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</si>
</sst>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>
        <color rgb="FF000000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4" fontId="39" fillId="0" borderId="10" xfId="0" applyNumberFormat="1" applyFont="1" applyBorder="1" applyAlignment="1">
      <alignment horizontal="right" vertical="center"/>
    </xf>
    <xf numFmtId="43" fontId="39" fillId="0" borderId="10" xfId="0" applyNumberFormat="1" applyFont="1" applyBorder="1" applyAlignment="1">
      <alignment horizontal="right" vertical="center"/>
    </xf>
    <xf numFmtId="4" fontId="39" fillId="0" borderId="10" xfId="0" applyNumberFormat="1" applyFont="1" applyBorder="1" applyAlignment="1">
      <alignment vertical="center"/>
    </xf>
    <xf numFmtId="0" fontId="39" fillId="0" borderId="11" xfId="0" applyFont="1" applyBorder="1" applyAlignment="1">
      <alignment horizontal="left" vertical="center"/>
    </xf>
    <xf numFmtId="44" fontId="39" fillId="0" borderId="10" xfId="49" applyFont="1" applyBorder="1" applyAlignment="1" applyProtection="1">
      <alignment horizontal="right" vertical="center"/>
      <protection locked="0"/>
    </xf>
    <xf numFmtId="4" fontId="39" fillId="0" borderId="10" xfId="0" applyNumberFormat="1" applyFont="1" applyBorder="1" applyAlignment="1" applyProtection="1">
      <alignment horizontal="right" vertical="center"/>
      <protection locked="0"/>
    </xf>
    <xf numFmtId="44" fontId="39" fillId="0" borderId="10" xfId="49" applyFont="1" applyBorder="1" applyAlignment="1">
      <alignment vertical="center"/>
    </xf>
    <xf numFmtId="43" fontId="39" fillId="0" borderId="10" xfId="0" applyNumberFormat="1" applyFont="1" applyBorder="1" applyAlignment="1">
      <alignment vertical="center"/>
    </xf>
    <xf numFmtId="43" fontId="39" fillId="0" borderId="10" xfId="49" applyNumberFormat="1" applyFont="1" applyBorder="1" applyAlignment="1">
      <alignment horizontal="right" vertical="center"/>
    </xf>
    <xf numFmtId="43" fontId="39" fillId="0" borderId="10" xfId="0" applyNumberFormat="1" applyFont="1" applyBorder="1" applyAlignment="1" applyProtection="1">
      <alignment horizontal="right" vertical="center"/>
      <protection locked="0"/>
    </xf>
    <xf numFmtId="4" fontId="39" fillId="33" borderId="10" xfId="0" applyNumberFormat="1" applyFont="1" applyFill="1" applyBorder="1" applyAlignment="1">
      <alignment horizontal="right" vertical="center"/>
    </xf>
    <xf numFmtId="43" fontId="39" fillId="33" borderId="10" xfId="0" applyNumberFormat="1" applyFont="1" applyFill="1" applyBorder="1" applyAlignment="1">
      <alignment horizontal="right" vertical="center"/>
    </xf>
    <xf numFmtId="0" fontId="39" fillId="0" borderId="12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43" fontId="39" fillId="0" borderId="10" xfId="46" applyFont="1" applyBorder="1" applyAlignment="1">
      <alignment horizontal="right" vertical="center"/>
    </xf>
    <xf numFmtId="44" fontId="40" fillId="0" borderId="10" xfId="49" applyFont="1" applyBorder="1" applyAlignment="1">
      <alignment horizontal="right" vertical="center"/>
    </xf>
    <xf numFmtId="43" fontId="40" fillId="0" borderId="10" xfId="46" applyFont="1" applyBorder="1" applyAlignment="1">
      <alignment horizontal="right" vertical="center"/>
    </xf>
    <xf numFmtId="43" fontId="40" fillId="0" borderId="10" xfId="46" applyFont="1" applyBorder="1" applyAlignment="1">
      <alignment vertical="center"/>
    </xf>
    <xf numFmtId="43" fontId="40" fillId="0" borderId="10" xfId="49" applyNumberFormat="1" applyFont="1" applyBorder="1" applyAlignment="1">
      <alignment horizontal="right" vertical="center"/>
    </xf>
    <xf numFmtId="44" fontId="40" fillId="0" borderId="10" xfId="49" applyFont="1" applyBorder="1" applyAlignment="1">
      <alignment vertical="center"/>
    </xf>
    <xf numFmtId="164" fontId="39" fillId="0" borderId="10" xfId="49" applyNumberFormat="1" applyFont="1" applyBorder="1" applyAlignment="1" applyProtection="1">
      <alignment horizontal="right" vertical="center"/>
      <protection locked="0"/>
    </xf>
    <xf numFmtId="44" fontId="2" fillId="0" borderId="10" xfId="49" applyFont="1" applyBorder="1" applyAlignment="1">
      <alignment horizontal="right" vertical="center"/>
    </xf>
    <xf numFmtId="44" fontId="2" fillId="0" borderId="10" xfId="49" applyFont="1" applyBorder="1" applyAlignment="1">
      <alignment vertical="center"/>
    </xf>
    <xf numFmtId="4" fontId="39" fillId="0" borderId="13" xfId="0" applyNumberFormat="1" applyFont="1" applyBorder="1" applyAlignment="1">
      <alignment horizontal="right" vertical="center"/>
    </xf>
    <xf numFmtId="4" fontId="39" fillId="0" borderId="13" xfId="0" applyNumberFormat="1" applyFont="1" applyBorder="1" applyAlignment="1">
      <alignment vertical="center"/>
    </xf>
    <xf numFmtId="0" fontId="41" fillId="0" borderId="0" xfId="0" applyFont="1" applyAlignment="1">
      <alignment/>
    </xf>
    <xf numFmtId="0" fontId="40" fillId="0" borderId="11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4" fontId="39" fillId="0" borderId="0" xfId="0" applyNumberFormat="1" applyFont="1" applyBorder="1" applyAlignment="1">
      <alignment horizontal="right" vertical="center"/>
    </xf>
    <xf numFmtId="4" fontId="39" fillId="0" borderId="0" xfId="0" applyNumberFormat="1" applyFont="1" applyBorder="1" applyAlignment="1" applyProtection="1">
      <alignment horizontal="right" vertical="center"/>
      <protection locked="0"/>
    </xf>
    <xf numFmtId="4" fontId="39" fillId="0" borderId="11" xfId="0" applyNumberFormat="1" applyFont="1" applyBorder="1" applyAlignment="1" applyProtection="1">
      <alignment horizontal="right" vertical="center"/>
      <protection locked="0"/>
    </xf>
    <xf numFmtId="43" fontId="39" fillId="0" borderId="14" xfId="0" applyNumberFormat="1" applyFont="1" applyBorder="1" applyAlignment="1">
      <alignment horizontal="right" vertical="center"/>
    </xf>
    <xf numFmtId="4" fontId="39" fillId="0" borderId="14" xfId="0" applyNumberFormat="1" applyFont="1" applyBorder="1" applyAlignment="1" applyProtection="1">
      <alignment horizontal="right" vertical="center"/>
      <protection locked="0"/>
    </xf>
    <xf numFmtId="43" fontId="39" fillId="0" borderId="14" xfId="0" applyNumberFormat="1" applyFont="1" applyBorder="1" applyAlignment="1">
      <alignment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43" fontId="40" fillId="0" borderId="24" xfId="49" applyNumberFormat="1" applyFont="1" applyBorder="1" applyAlignment="1">
      <alignment horizontal="right" vertical="center"/>
    </xf>
    <xf numFmtId="44" fontId="40" fillId="0" borderId="14" xfId="49" applyFont="1" applyBorder="1" applyAlignment="1">
      <alignment horizontal="right" vertical="center"/>
    </xf>
    <xf numFmtId="44" fontId="40" fillId="0" borderId="25" xfId="49" applyFont="1" applyBorder="1" applyAlignment="1">
      <alignment horizontal="right" vertical="center"/>
    </xf>
    <xf numFmtId="44" fontId="40" fillId="0" borderId="24" xfId="49" applyFont="1" applyBorder="1" applyAlignment="1">
      <alignment vertical="center"/>
    </xf>
    <xf numFmtId="44" fontId="40" fillId="0" borderId="10" xfId="49" applyFont="1" applyBorder="1" applyAlignment="1">
      <alignment horizontal="right" vertical="center"/>
    </xf>
    <xf numFmtId="0" fontId="39" fillId="0" borderId="18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42" fillId="0" borderId="0" xfId="0" applyFont="1" applyAlignment="1">
      <alignment horizontal="center"/>
    </xf>
    <xf numFmtId="0" fontId="39" fillId="0" borderId="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view="pageBreakPreview" zoomScale="60" zoomScaleNormal="106" zoomScalePageLayoutView="0" workbookViewId="0" topLeftCell="A1">
      <pane ySplit="7" topLeftCell="A8" activePane="bottomLeft" state="frozen"/>
      <selection pane="topLeft" activeCell="A1" sqref="A1"/>
      <selection pane="bottomLeft" activeCell="F31" sqref="F31"/>
    </sheetView>
  </sheetViews>
  <sheetFormatPr defaultColWidth="11.421875" defaultRowHeight="15"/>
  <cols>
    <col min="3" max="3" width="70.00390625" style="0" bestFit="1" customWidth="1"/>
    <col min="4" max="4" width="25.140625" style="0" bestFit="1" customWidth="1"/>
    <col min="5" max="5" width="34.140625" style="0" bestFit="1" customWidth="1"/>
    <col min="6" max="6" width="24.140625" style="0" bestFit="1" customWidth="1"/>
    <col min="7" max="8" width="22.57421875" style="0" bestFit="1" customWidth="1"/>
    <col min="9" max="9" width="23.421875" style="0" bestFit="1" customWidth="1"/>
  </cols>
  <sheetData>
    <row r="1" spans="1:9" ht="15">
      <c r="A1" s="39" t="s">
        <v>0</v>
      </c>
      <c r="B1" s="40"/>
      <c r="C1" s="40"/>
      <c r="D1" s="40"/>
      <c r="E1" s="40"/>
      <c r="F1" s="40"/>
      <c r="G1" s="40"/>
      <c r="H1" s="40"/>
      <c r="I1" s="41"/>
    </row>
    <row r="2" spans="1:9" ht="15">
      <c r="A2" s="42" t="s">
        <v>1</v>
      </c>
      <c r="B2" s="43"/>
      <c r="C2" s="43"/>
      <c r="D2" s="43"/>
      <c r="E2" s="43"/>
      <c r="F2" s="43"/>
      <c r="G2" s="43"/>
      <c r="H2" s="43"/>
      <c r="I2" s="44"/>
    </row>
    <row r="3" spans="1:9" ht="15">
      <c r="A3" s="42" t="s">
        <v>73</v>
      </c>
      <c r="B3" s="43"/>
      <c r="C3" s="43"/>
      <c r="D3" s="43"/>
      <c r="E3" s="43"/>
      <c r="F3" s="43"/>
      <c r="G3" s="43"/>
      <c r="H3" s="43"/>
      <c r="I3" s="44"/>
    </row>
    <row r="4" spans="1:9" ht="15.75" thickBot="1">
      <c r="A4" s="45" t="s">
        <v>2</v>
      </c>
      <c r="B4" s="46"/>
      <c r="C4" s="46"/>
      <c r="D4" s="46"/>
      <c r="E4" s="46"/>
      <c r="F4" s="46"/>
      <c r="G4" s="46"/>
      <c r="H4" s="46"/>
      <c r="I4" s="47"/>
    </row>
    <row r="5" spans="1:9" ht="15.75" thickBot="1">
      <c r="A5" s="48" t="s">
        <v>3</v>
      </c>
      <c r="B5" s="49"/>
      <c r="C5" s="50"/>
      <c r="D5" s="57" t="s">
        <v>4</v>
      </c>
      <c r="E5" s="58"/>
      <c r="F5" s="58"/>
      <c r="G5" s="58"/>
      <c r="H5" s="59"/>
      <c r="I5" s="60" t="s">
        <v>5</v>
      </c>
    </row>
    <row r="6" spans="1:9" ht="15">
      <c r="A6" s="51"/>
      <c r="B6" s="52"/>
      <c r="C6" s="53"/>
      <c r="D6" s="60" t="s">
        <v>6</v>
      </c>
      <c r="E6" s="60" t="s">
        <v>7</v>
      </c>
      <c r="F6" s="63" t="s">
        <v>8</v>
      </c>
      <c r="G6" s="63" t="s">
        <v>9</v>
      </c>
      <c r="H6" s="63" t="s">
        <v>10</v>
      </c>
      <c r="I6" s="61"/>
    </row>
    <row r="7" spans="1:9" ht="15.75" thickBot="1">
      <c r="A7" s="54"/>
      <c r="B7" s="55"/>
      <c r="C7" s="56"/>
      <c r="D7" s="62"/>
      <c r="E7" s="62"/>
      <c r="F7" s="64"/>
      <c r="G7" s="64"/>
      <c r="H7" s="64"/>
      <c r="I7" s="62"/>
    </row>
    <row r="8" spans="1:9" ht="15">
      <c r="A8" s="67" t="s">
        <v>11</v>
      </c>
      <c r="B8" s="68"/>
      <c r="C8" s="69"/>
      <c r="D8" s="1"/>
      <c r="E8" s="1"/>
      <c r="F8" s="2"/>
      <c r="G8" s="1"/>
      <c r="H8" s="1"/>
      <c r="I8" s="3"/>
    </row>
    <row r="9" spans="1:9" ht="15">
      <c r="A9" s="27"/>
      <c r="B9" s="28"/>
      <c r="C9" s="30"/>
      <c r="D9" s="1"/>
      <c r="E9" s="1"/>
      <c r="F9" s="2"/>
      <c r="G9" s="1"/>
      <c r="H9" s="1"/>
      <c r="I9" s="3"/>
    </row>
    <row r="10" spans="1:9" ht="15">
      <c r="A10" s="4"/>
      <c r="B10" s="65" t="s">
        <v>12</v>
      </c>
      <c r="C10" s="66"/>
      <c r="D10" s="5"/>
      <c r="E10" s="6"/>
      <c r="F10" s="2">
        <f>SUM(D10,E10)</f>
        <v>0</v>
      </c>
      <c r="G10" s="6"/>
      <c r="H10" s="6"/>
      <c r="I10" s="8">
        <f>H10-D10</f>
        <v>0</v>
      </c>
    </row>
    <row r="11" spans="1:9" ht="15">
      <c r="A11" s="4"/>
      <c r="B11" s="65" t="s">
        <v>13</v>
      </c>
      <c r="C11" s="66"/>
      <c r="D11" s="5"/>
      <c r="E11" s="6"/>
      <c r="F11" s="2">
        <f aca="true" t="shared" si="0" ref="F11:F35">SUM(D11,E11)</f>
        <v>0</v>
      </c>
      <c r="G11" s="6"/>
      <c r="H11" s="6"/>
      <c r="I11" s="8">
        <f aca="true" t="shared" si="1" ref="I11:I35">H11-D11</f>
        <v>0</v>
      </c>
    </row>
    <row r="12" spans="1:9" ht="15">
      <c r="A12" s="4"/>
      <c r="B12" s="65" t="s">
        <v>14</v>
      </c>
      <c r="C12" s="66"/>
      <c r="D12" s="5"/>
      <c r="E12" s="5"/>
      <c r="F12" s="2">
        <f>SUM(D12,E12)</f>
        <v>0</v>
      </c>
      <c r="G12" s="6"/>
      <c r="H12" s="6"/>
      <c r="I12" s="8">
        <f t="shared" si="1"/>
        <v>0</v>
      </c>
    </row>
    <row r="13" spans="1:9" ht="15">
      <c r="A13" s="4"/>
      <c r="B13" s="65" t="s">
        <v>15</v>
      </c>
      <c r="C13" s="66"/>
      <c r="D13" s="5"/>
      <c r="E13" s="5"/>
      <c r="F13" s="5">
        <f>SUM(D13,E13)</f>
        <v>0</v>
      </c>
      <c r="G13" s="5"/>
      <c r="H13" s="5"/>
      <c r="I13" s="8">
        <f t="shared" si="1"/>
        <v>0</v>
      </c>
    </row>
    <row r="14" spans="1:9" ht="15">
      <c r="A14" s="4"/>
      <c r="B14" s="65" t="s">
        <v>16</v>
      </c>
      <c r="C14" s="66"/>
      <c r="D14" s="6">
        <v>6000000</v>
      </c>
      <c r="E14" s="6">
        <v>31102080.76</v>
      </c>
      <c r="F14" s="6">
        <f>SUM(D14,E14)</f>
        <v>37102080.760000005</v>
      </c>
      <c r="G14" s="6">
        <v>30758402.58</v>
      </c>
      <c r="H14" s="6">
        <v>30758402.58</v>
      </c>
      <c r="I14" s="6">
        <f>H14-D14</f>
        <v>24758402.58</v>
      </c>
    </row>
    <row r="15" spans="1:9" ht="15">
      <c r="A15" s="4"/>
      <c r="B15" s="65" t="s">
        <v>17</v>
      </c>
      <c r="C15" s="66"/>
      <c r="D15" s="6"/>
      <c r="E15" s="6"/>
      <c r="F15" s="6">
        <f t="shared" si="0"/>
        <v>0</v>
      </c>
      <c r="G15" s="6"/>
      <c r="H15" s="6"/>
      <c r="I15" s="8">
        <v>0</v>
      </c>
    </row>
    <row r="16" spans="1:9" ht="15">
      <c r="A16" s="4"/>
      <c r="B16" s="65" t="s">
        <v>18</v>
      </c>
      <c r="C16" s="66"/>
      <c r="D16" s="6">
        <v>381678585.63</v>
      </c>
      <c r="E16" s="6">
        <v>155509341.14</v>
      </c>
      <c r="F16" s="6">
        <f t="shared" si="0"/>
        <v>537187926.77</v>
      </c>
      <c r="G16" s="6">
        <v>115355771.21</v>
      </c>
      <c r="H16" s="6">
        <v>115355771.21</v>
      </c>
      <c r="I16" s="6">
        <f t="shared" si="1"/>
        <v>-266322814.42000002</v>
      </c>
    </row>
    <row r="17" spans="1:9" ht="15">
      <c r="A17" s="4"/>
      <c r="B17" s="65" t="s">
        <v>19</v>
      </c>
      <c r="C17" s="66"/>
      <c r="D17" s="2"/>
      <c r="E17" s="2"/>
      <c r="F17" s="2">
        <f>SUM(F18:F28)</f>
        <v>0</v>
      </c>
      <c r="G17" s="2"/>
      <c r="H17" s="2"/>
      <c r="I17" s="2">
        <f>SUM(I18:I28)</f>
        <v>0</v>
      </c>
    </row>
    <row r="18" spans="1:9" ht="15">
      <c r="A18" s="4"/>
      <c r="B18" s="29"/>
      <c r="C18" s="14" t="s">
        <v>20</v>
      </c>
      <c r="D18" s="6"/>
      <c r="E18" s="6"/>
      <c r="F18" s="2">
        <f t="shared" si="0"/>
        <v>0</v>
      </c>
      <c r="G18" s="6"/>
      <c r="H18" s="6"/>
      <c r="I18" s="8">
        <f t="shared" si="1"/>
        <v>0</v>
      </c>
    </row>
    <row r="19" spans="1:9" ht="15">
      <c r="A19" s="4"/>
      <c r="B19" s="29"/>
      <c r="C19" s="14" t="s">
        <v>21</v>
      </c>
      <c r="D19" s="6"/>
      <c r="E19" s="6"/>
      <c r="F19" s="2">
        <f t="shared" si="0"/>
        <v>0</v>
      </c>
      <c r="G19" s="6"/>
      <c r="H19" s="6"/>
      <c r="I19" s="8">
        <f t="shared" si="1"/>
        <v>0</v>
      </c>
    </row>
    <row r="20" spans="1:9" ht="15">
      <c r="A20" s="4"/>
      <c r="B20" s="29"/>
      <c r="C20" s="14" t="s">
        <v>22</v>
      </c>
      <c r="D20" s="6"/>
      <c r="E20" s="6"/>
      <c r="F20" s="2">
        <f t="shared" si="0"/>
        <v>0</v>
      </c>
      <c r="G20" s="6"/>
      <c r="H20" s="6"/>
      <c r="I20" s="8">
        <f t="shared" si="1"/>
        <v>0</v>
      </c>
    </row>
    <row r="21" spans="1:9" ht="15">
      <c r="A21" s="4"/>
      <c r="B21" s="29"/>
      <c r="C21" s="14" t="s">
        <v>23</v>
      </c>
      <c r="D21" s="6"/>
      <c r="E21" s="6"/>
      <c r="F21" s="2">
        <f t="shared" si="0"/>
        <v>0</v>
      </c>
      <c r="G21" s="6"/>
      <c r="H21" s="6"/>
      <c r="I21" s="8">
        <f t="shared" si="1"/>
        <v>0</v>
      </c>
    </row>
    <row r="22" spans="1:9" ht="15">
      <c r="A22" s="4"/>
      <c r="B22" s="29"/>
      <c r="C22" s="14" t="s">
        <v>24</v>
      </c>
      <c r="D22" s="6"/>
      <c r="E22" s="6"/>
      <c r="F22" s="2">
        <f t="shared" si="0"/>
        <v>0</v>
      </c>
      <c r="G22" s="6"/>
      <c r="H22" s="6"/>
      <c r="I22" s="8">
        <f t="shared" si="1"/>
        <v>0</v>
      </c>
    </row>
    <row r="23" spans="1:9" ht="15">
      <c r="A23" s="4"/>
      <c r="B23" s="29"/>
      <c r="C23" s="14" t="s">
        <v>25</v>
      </c>
      <c r="D23" s="6"/>
      <c r="E23" s="6"/>
      <c r="F23" s="2">
        <f t="shared" si="0"/>
        <v>0</v>
      </c>
      <c r="G23" s="6"/>
      <c r="H23" s="6"/>
      <c r="I23" s="8">
        <f t="shared" si="1"/>
        <v>0</v>
      </c>
    </row>
    <row r="24" spans="1:9" ht="15">
      <c r="A24" s="4"/>
      <c r="B24" s="29"/>
      <c r="C24" s="14" t="s">
        <v>26</v>
      </c>
      <c r="D24" s="6"/>
      <c r="E24" s="6"/>
      <c r="F24" s="2">
        <f t="shared" si="0"/>
        <v>0</v>
      </c>
      <c r="G24" s="6"/>
      <c r="H24" s="6"/>
      <c r="I24" s="8">
        <f t="shared" si="1"/>
        <v>0</v>
      </c>
    </row>
    <row r="25" spans="1:9" ht="15">
      <c r="A25" s="4"/>
      <c r="B25" s="29"/>
      <c r="C25" s="14" t="s">
        <v>27</v>
      </c>
      <c r="D25" s="6"/>
      <c r="E25" s="6"/>
      <c r="F25" s="2">
        <f>SUM(D25,E25)</f>
        <v>0</v>
      </c>
      <c r="G25" s="6"/>
      <c r="H25" s="6"/>
      <c r="I25" s="8">
        <f t="shared" si="1"/>
        <v>0</v>
      </c>
    </row>
    <row r="26" spans="1:9" ht="15">
      <c r="A26" s="4"/>
      <c r="B26" s="29"/>
      <c r="C26" s="14" t="s">
        <v>28</v>
      </c>
      <c r="D26" s="6"/>
      <c r="E26" s="6"/>
      <c r="F26" s="2">
        <f t="shared" si="0"/>
        <v>0</v>
      </c>
      <c r="G26" s="6"/>
      <c r="H26" s="6"/>
      <c r="I26" s="8">
        <f t="shared" si="1"/>
        <v>0</v>
      </c>
    </row>
    <row r="27" spans="1:9" ht="15">
      <c r="A27" s="4"/>
      <c r="B27" s="29"/>
      <c r="C27" s="14" t="s">
        <v>29</v>
      </c>
      <c r="D27" s="6"/>
      <c r="E27" s="6"/>
      <c r="F27" s="2">
        <f t="shared" si="0"/>
        <v>0</v>
      </c>
      <c r="G27" s="6"/>
      <c r="H27" s="6"/>
      <c r="I27" s="8">
        <f t="shared" si="1"/>
        <v>0</v>
      </c>
    </row>
    <row r="28" spans="1:9" ht="15">
      <c r="A28" s="4"/>
      <c r="B28" s="29"/>
      <c r="C28" s="14" t="s">
        <v>30</v>
      </c>
      <c r="D28" s="6"/>
      <c r="E28" s="6"/>
      <c r="F28" s="2">
        <f t="shared" si="0"/>
        <v>0</v>
      </c>
      <c r="G28" s="6"/>
      <c r="H28" s="6"/>
      <c r="I28" s="8">
        <f t="shared" si="1"/>
        <v>0</v>
      </c>
    </row>
    <row r="29" spans="1:9" ht="15">
      <c r="A29" s="4"/>
      <c r="B29" s="65" t="s">
        <v>31</v>
      </c>
      <c r="C29" s="66"/>
      <c r="D29" s="9">
        <f aca="true" t="shared" si="2" ref="D29:I29">SUM(D30:D34)</f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</row>
    <row r="30" spans="1:9" ht="15">
      <c r="A30" s="4"/>
      <c r="B30" s="29"/>
      <c r="C30" s="14" t="s">
        <v>32</v>
      </c>
      <c r="D30" s="6"/>
      <c r="E30" s="6"/>
      <c r="F30" s="2">
        <f t="shared" si="0"/>
        <v>0</v>
      </c>
      <c r="G30" s="6"/>
      <c r="H30" s="6"/>
      <c r="I30" s="8">
        <f t="shared" si="1"/>
        <v>0</v>
      </c>
    </row>
    <row r="31" spans="1:9" ht="15">
      <c r="A31" s="4"/>
      <c r="B31" s="29"/>
      <c r="C31" s="14" t="s">
        <v>33</v>
      </c>
      <c r="D31" s="6"/>
      <c r="E31" s="6"/>
      <c r="F31" s="2">
        <f t="shared" si="0"/>
        <v>0</v>
      </c>
      <c r="G31" s="6"/>
      <c r="H31" s="6"/>
      <c r="I31" s="8">
        <f t="shared" si="1"/>
        <v>0</v>
      </c>
    </row>
    <row r="32" spans="1:9" ht="15">
      <c r="A32" s="4"/>
      <c r="B32" s="29"/>
      <c r="C32" s="14" t="s">
        <v>34</v>
      </c>
      <c r="D32" s="6"/>
      <c r="E32" s="6"/>
      <c r="F32" s="2">
        <f>SUM(D32,E32)</f>
        <v>0</v>
      </c>
      <c r="G32" s="6"/>
      <c r="H32" s="6"/>
      <c r="I32" s="8">
        <f t="shared" si="1"/>
        <v>0</v>
      </c>
    </row>
    <row r="33" spans="1:9" ht="15">
      <c r="A33" s="4"/>
      <c r="B33" s="29"/>
      <c r="C33" s="14" t="s">
        <v>35</v>
      </c>
      <c r="D33" s="6"/>
      <c r="E33" s="6"/>
      <c r="F33" s="2">
        <f t="shared" si="0"/>
        <v>0</v>
      </c>
      <c r="G33" s="6"/>
      <c r="H33" s="6"/>
      <c r="I33" s="8">
        <f t="shared" si="1"/>
        <v>0</v>
      </c>
    </row>
    <row r="34" spans="1:9" ht="15">
      <c r="A34" s="4"/>
      <c r="B34" s="29"/>
      <c r="C34" s="14" t="s">
        <v>36</v>
      </c>
      <c r="D34" s="6"/>
      <c r="E34" s="6"/>
      <c r="F34" s="2">
        <f t="shared" si="0"/>
        <v>0</v>
      </c>
      <c r="G34" s="6"/>
      <c r="H34" s="6"/>
      <c r="I34" s="8">
        <f t="shared" si="1"/>
        <v>0</v>
      </c>
    </row>
    <row r="35" spans="1:9" ht="15">
      <c r="A35" s="4"/>
      <c r="B35" s="65" t="s">
        <v>37</v>
      </c>
      <c r="C35" s="66"/>
      <c r="D35" s="5"/>
      <c r="E35" s="10"/>
      <c r="F35" s="2">
        <f t="shared" si="0"/>
        <v>0</v>
      </c>
      <c r="G35" s="6"/>
      <c r="H35" s="6"/>
      <c r="I35" s="8">
        <f t="shared" si="1"/>
        <v>0</v>
      </c>
    </row>
    <row r="36" spans="1:9" ht="15">
      <c r="A36" s="4"/>
      <c r="B36" s="65" t="s">
        <v>38</v>
      </c>
      <c r="C36" s="66"/>
      <c r="D36" s="9">
        <f aca="true" t="shared" si="3" ref="D36:I36">SUM(D37)</f>
        <v>0</v>
      </c>
      <c r="E36" s="9">
        <f t="shared" si="3"/>
        <v>0</v>
      </c>
      <c r="F36" s="9">
        <f t="shared" si="3"/>
        <v>0</v>
      </c>
      <c r="G36" s="9">
        <f t="shared" si="3"/>
        <v>0</v>
      </c>
      <c r="H36" s="9">
        <f t="shared" si="3"/>
        <v>0</v>
      </c>
      <c r="I36" s="9">
        <f t="shared" si="3"/>
        <v>0</v>
      </c>
    </row>
    <row r="37" spans="1:9" ht="15">
      <c r="A37" s="4"/>
      <c r="B37" s="29"/>
      <c r="C37" s="14" t="s">
        <v>39</v>
      </c>
      <c r="D37" s="6"/>
      <c r="E37" s="6"/>
      <c r="F37" s="2">
        <f>SUM(D37,E37)</f>
        <v>0</v>
      </c>
      <c r="G37" s="6"/>
      <c r="H37" s="6"/>
      <c r="I37" s="8">
        <f>H37-D37</f>
        <v>0</v>
      </c>
    </row>
    <row r="38" spans="1:9" ht="15">
      <c r="A38" s="4"/>
      <c r="B38" s="65" t="s">
        <v>40</v>
      </c>
      <c r="C38" s="66"/>
      <c r="D38" s="9">
        <f>SUM(D39:D40)</f>
        <v>686726867.15</v>
      </c>
      <c r="E38" s="9">
        <f>SUM(E39:E40)</f>
        <v>78.88</v>
      </c>
      <c r="F38" s="9">
        <f>SUM(F39:F40)</f>
        <v>686726946.03</v>
      </c>
      <c r="G38" s="9">
        <f>SUM(G39:G40)</f>
        <v>278992024</v>
      </c>
      <c r="H38" s="9">
        <f>SUM(H39:H40)</f>
        <v>278992024</v>
      </c>
      <c r="I38" s="9">
        <f>SUM(I39:I40)</f>
        <v>-407734843.15</v>
      </c>
    </row>
    <row r="39" spans="1:9" ht="15">
      <c r="A39" s="4"/>
      <c r="B39" s="29"/>
      <c r="C39" s="14" t="s">
        <v>41</v>
      </c>
      <c r="D39" s="9"/>
      <c r="E39" s="9"/>
      <c r="F39" s="9">
        <f>SUM(D39,E39)</f>
        <v>0</v>
      </c>
      <c r="G39" s="9"/>
      <c r="H39" s="9"/>
      <c r="I39" s="9">
        <f>H39-D39</f>
        <v>0</v>
      </c>
    </row>
    <row r="40" spans="1:9" ht="15">
      <c r="A40" s="4"/>
      <c r="B40" s="29"/>
      <c r="C40" s="14" t="s">
        <v>42</v>
      </c>
      <c r="D40" s="9">
        <v>686726867.15</v>
      </c>
      <c r="E40" s="9">
        <v>78.88</v>
      </c>
      <c r="F40" s="9">
        <f>SUM(D40,E40)</f>
        <v>686726946.03</v>
      </c>
      <c r="G40" s="9">
        <v>278992024</v>
      </c>
      <c r="H40" s="9">
        <v>278992024</v>
      </c>
      <c r="I40" s="9">
        <f>H40-D40</f>
        <v>-407734843.15</v>
      </c>
    </row>
    <row r="41" spans="1:9" ht="15">
      <c r="A41" s="4"/>
      <c r="B41" s="29"/>
      <c r="C41" s="14"/>
      <c r="D41" s="5"/>
      <c r="E41" s="5"/>
      <c r="F41" s="5"/>
      <c r="G41" s="5"/>
      <c r="H41" s="5"/>
      <c r="I41" s="5"/>
    </row>
    <row r="42" spans="1:9" ht="15">
      <c r="A42" s="70" t="s">
        <v>43</v>
      </c>
      <c r="B42" s="71"/>
      <c r="C42" s="72"/>
      <c r="D42" s="77">
        <f>SUM(D10,D11,D12,D13,D14,D15,D16,D17,D29,D35,D36,D38)</f>
        <v>1074405452.78</v>
      </c>
      <c r="E42" s="75">
        <f>SUM(E10,E11,E12,E13,E14,E15,E16,E17,E29,E35,E36,E38)</f>
        <v>186611500.77999997</v>
      </c>
      <c r="F42" s="73">
        <f>SUM(F10,F11,F12,F13,F14,F15,F16,F17,F29,F35,F36,F38)</f>
        <v>1261016953.56</v>
      </c>
      <c r="G42" s="74">
        <f>SUM(G10,G11,G12,G13,G14,G15,G16,G17,G29,G35,G36,G38)</f>
        <v>425106197.78999996</v>
      </c>
      <c r="H42" s="75">
        <f>SUM(H10,H11,H12,H13,H14,H15,H16,H17,H29,H35,H36,H38)</f>
        <v>425106197.78999996</v>
      </c>
      <c r="I42" s="76">
        <f>SUM(I10,I11,I12,I13,I14,I15,I16,I17,I29,I35,I36,I38)</f>
        <v>-649299254.99</v>
      </c>
    </row>
    <row r="43" spans="1:9" ht="15">
      <c r="A43" s="70"/>
      <c r="B43" s="71"/>
      <c r="C43" s="72"/>
      <c r="D43" s="77"/>
      <c r="E43" s="75"/>
      <c r="F43" s="73"/>
      <c r="G43" s="74"/>
      <c r="H43" s="75"/>
      <c r="I43" s="76"/>
    </row>
    <row r="44" spans="1:9" ht="15">
      <c r="A44" s="70" t="s">
        <v>44</v>
      </c>
      <c r="B44" s="71"/>
      <c r="C44" s="72"/>
      <c r="D44" s="11"/>
      <c r="E44" s="11"/>
      <c r="F44" s="12"/>
      <c r="G44" s="11"/>
      <c r="H44" s="11"/>
      <c r="I44" s="3"/>
    </row>
    <row r="45" spans="1:9" ht="15">
      <c r="A45" s="4"/>
      <c r="B45" s="29"/>
      <c r="C45" s="14"/>
      <c r="D45" s="1"/>
      <c r="E45" s="1"/>
      <c r="F45" s="2"/>
      <c r="G45" s="1"/>
      <c r="H45" s="1"/>
      <c r="I45" s="3"/>
    </row>
    <row r="46" spans="1:9" ht="15">
      <c r="A46" s="70" t="s">
        <v>45</v>
      </c>
      <c r="B46" s="71"/>
      <c r="C46" s="72"/>
      <c r="D46" s="1"/>
      <c r="E46" s="1"/>
      <c r="F46" s="2"/>
      <c r="G46" s="1"/>
      <c r="H46" s="1"/>
      <c r="I46" s="3"/>
    </row>
    <row r="47" spans="1:9" ht="15">
      <c r="A47" s="4"/>
      <c r="B47" s="65" t="s">
        <v>46</v>
      </c>
      <c r="C47" s="66"/>
      <c r="D47" s="15">
        <f aca="true" t="shared" si="4" ref="D47:I47">SUM(D48:D55)</f>
        <v>0</v>
      </c>
      <c r="E47" s="15">
        <f t="shared" si="4"/>
        <v>0</v>
      </c>
      <c r="F47" s="15">
        <f t="shared" si="4"/>
        <v>0</v>
      </c>
      <c r="G47" s="15">
        <f t="shared" si="4"/>
        <v>0</v>
      </c>
      <c r="H47" s="15">
        <f t="shared" si="4"/>
        <v>0</v>
      </c>
      <c r="I47" s="15">
        <f t="shared" si="4"/>
        <v>0</v>
      </c>
    </row>
    <row r="48" spans="1:9" ht="15">
      <c r="A48" s="4"/>
      <c r="B48" s="29"/>
      <c r="C48" s="14" t="s">
        <v>47</v>
      </c>
      <c r="D48" s="6"/>
      <c r="E48" s="6"/>
      <c r="F48" s="2">
        <f aca="true" t="shared" si="5" ref="F48:F65">SUM(D48,E48)</f>
        <v>0</v>
      </c>
      <c r="G48" s="6"/>
      <c r="H48" s="6"/>
      <c r="I48" s="8">
        <f aca="true" t="shared" si="6" ref="I48:I63">H48-D48</f>
        <v>0</v>
      </c>
    </row>
    <row r="49" spans="1:9" ht="15">
      <c r="A49" s="4"/>
      <c r="B49" s="29"/>
      <c r="C49" s="14" t="s">
        <v>48</v>
      </c>
      <c r="D49" s="6"/>
      <c r="E49" s="6"/>
      <c r="F49" s="2">
        <f t="shared" si="5"/>
        <v>0</v>
      </c>
      <c r="G49" s="6"/>
      <c r="H49" s="6"/>
      <c r="I49" s="8">
        <f t="shared" si="6"/>
        <v>0</v>
      </c>
    </row>
    <row r="50" spans="1:9" ht="15">
      <c r="A50" s="4"/>
      <c r="B50" s="29"/>
      <c r="C50" s="14" t="s">
        <v>49</v>
      </c>
      <c r="D50" s="6"/>
      <c r="E50" s="6"/>
      <c r="F50" s="2">
        <f t="shared" si="5"/>
        <v>0</v>
      </c>
      <c r="G50" s="6"/>
      <c r="H50" s="6"/>
      <c r="I50" s="8">
        <f t="shared" si="6"/>
        <v>0</v>
      </c>
    </row>
    <row r="51" spans="1:9" ht="25.5">
      <c r="A51" s="4"/>
      <c r="B51" s="29"/>
      <c r="C51" s="37" t="s">
        <v>50</v>
      </c>
      <c r="D51" s="6"/>
      <c r="E51" s="6"/>
      <c r="F51" s="2">
        <f>SUM(D51,E51)</f>
        <v>0</v>
      </c>
      <c r="G51" s="6"/>
      <c r="H51" s="6"/>
      <c r="I51" s="8">
        <f t="shared" si="6"/>
        <v>0</v>
      </c>
    </row>
    <row r="52" spans="1:9" ht="15">
      <c r="A52" s="4"/>
      <c r="B52" s="29"/>
      <c r="C52" s="14" t="s">
        <v>51</v>
      </c>
      <c r="D52" s="32"/>
      <c r="E52" s="33"/>
      <c r="F52" s="34">
        <f t="shared" si="5"/>
        <v>0</v>
      </c>
      <c r="G52" s="35"/>
      <c r="H52" s="32"/>
      <c r="I52" s="36">
        <f t="shared" si="6"/>
        <v>0</v>
      </c>
    </row>
    <row r="53" spans="1:9" ht="15">
      <c r="A53" s="4"/>
      <c r="B53" s="29"/>
      <c r="C53" s="14" t="s">
        <v>52</v>
      </c>
      <c r="D53" s="6"/>
      <c r="E53" s="6"/>
      <c r="F53" s="2">
        <f t="shared" si="5"/>
        <v>0</v>
      </c>
      <c r="G53" s="6"/>
      <c r="H53" s="6"/>
      <c r="I53" s="8">
        <f t="shared" si="6"/>
        <v>0</v>
      </c>
    </row>
    <row r="54" spans="1:9" ht="25.5">
      <c r="A54" s="4"/>
      <c r="B54" s="29"/>
      <c r="C54" s="37" t="s">
        <v>53</v>
      </c>
      <c r="D54" s="6"/>
      <c r="E54" s="6"/>
      <c r="F54" s="2">
        <f t="shared" si="5"/>
        <v>0</v>
      </c>
      <c r="G54" s="6"/>
      <c r="H54" s="6"/>
      <c r="I54" s="8">
        <f t="shared" si="6"/>
        <v>0</v>
      </c>
    </row>
    <row r="55" spans="1:9" ht="15">
      <c r="A55" s="4"/>
      <c r="B55" s="29"/>
      <c r="C55" s="14" t="s">
        <v>54</v>
      </c>
      <c r="D55" s="6"/>
      <c r="E55" s="6"/>
      <c r="F55" s="2">
        <f>SUM(D55,E55)</f>
        <v>0</v>
      </c>
      <c r="G55" s="6"/>
      <c r="H55" s="6"/>
      <c r="I55" s="8">
        <f t="shared" si="6"/>
        <v>0</v>
      </c>
    </row>
    <row r="56" spans="1:9" ht="15">
      <c r="A56" s="4"/>
      <c r="B56" s="65" t="s">
        <v>55</v>
      </c>
      <c r="C56" s="66"/>
      <c r="D56" s="15">
        <f>SUM(D57:D60)</f>
        <v>4025130</v>
      </c>
      <c r="E56" s="15">
        <f>SUM(E57:E60)</f>
        <v>5531738.01</v>
      </c>
      <c r="F56" s="15">
        <f>SUM(F57:F60)</f>
        <v>9556868.01</v>
      </c>
      <c r="G56" s="15">
        <f>SUM(G57:G60)</f>
        <v>38400</v>
      </c>
      <c r="H56" s="15">
        <f>SUM(H57:H60)</f>
        <v>38400</v>
      </c>
      <c r="I56" s="15">
        <f>SUM(I57:I60)</f>
        <v>-3986730</v>
      </c>
    </row>
    <row r="57" spans="1:9" ht="15">
      <c r="A57" s="4"/>
      <c r="B57" s="29"/>
      <c r="C57" s="14" t="s">
        <v>56</v>
      </c>
      <c r="D57" s="15"/>
      <c r="E57" s="15"/>
      <c r="F57" s="15">
        <f t="shared" si="5"/>
        <v>0</v>
      </c>
      <c r="G57" s="15"/>
      <c r="H57" s="15"/>
      <c r="I57" s="15">
        <f t="shared" si="6"/>
        <v>0</v>
      </c>
    </row>
    <row r="58" spans="1:9" ht="15">
      <c r="A58" s="4"/>
      <c r="B58" s="29"/>
      <c r="C58" s="14" t="s">
        <v>57</v>
      </c>
      <c r="D58" s="15"/>
      <c r="E58" s="15"/>
      <c r="F58" s="15">
        <f t="shared" si="5"/>
        <v>0</v>
      </c>
      <c r="G58" s="15"/>
      <c r="H58" s="15"/>
      <c r="I58" s="15">
        <f t="shared" si="6"/>
        <v>0</v>
      </c>
    </row>
    <row r="59" spans="1:9" ht="15">
      <c r="A59" s="4"/>
      <c r="B59" s="29"/>
      <c r="C59" s="14" t="s">
        <v>58</v>
      </c>
      <c r="D59" s="15"/>
      <c r="E59" s="15"/>
      <c r="F59" s="15">
        <f t="shared" si="5"/>
        <v>0</v>
      </c>
      <c r="G59" s="15"/>
      <c r="H59" s="15"/>
      <c r="I59" s="15">
        <f t="shared" si="6"/>
        <v>0</v>
      </c>
    </row>
    <row r="60" spans="1:9" ht="15">
      <c r="A60" s="4"/>
      <c r="B60" s="29"/>
      <c r="C60" s="14" t="s">
        <v>59</v>
      </c>
      <c r="D60" s="15">
        <v>4025130</v>
      </c>
      <c r="E60" s="15">
        <v>5531738.01</v>
      </c>
      <c r="F60" s="15">
        <f t="shared" si="5"/>
        <v>9556868.01</v>
      </c>
      <c r="G60" s="15">
        <v>38400</v>
      </c>
      <c r="H60" s="15">
        <v>38400</v>
      </c>
      <c r="I60" s="15">
        <f>H60-D60</f>
        <v>-3986730</v>
      </c>
    </row>
    <row r="61" spans="1:9" ht="15">
      <c r="A61" s="4"/>
      <c r="B61" s="65" t="s">
        <v>60</v>
      </c>
      <c r="C61" s="66"/>
      <c r="D61" s="15">
        <f aca="true" t="shared" si="7" ref="D61:I61">SUM(D62:D63)</f>
        <v>0</v>
      </c>
      <c r="E61" s="15">
        <f t="shared" si="7"/>
        <v>0</v>
      </c>
      <c r="F61" s="15">
        <f t="shared" si="7"/>
        <v>0</v>
      </c>
      <c r="G61" s="15">
        <f t="shared" si="7"/>
        <v>0</v>
      </c>
      <c r="H61" s="15">
        <f t="shared" si="7"/>
        <v>0</v>
      </c>
      <c r="I61" s="15">
        <f t="shared" si="7"/>
        <v>0</v>
      </c>
    </row>
    <row r="62" spans="1:9" ht="15">
      <c r="A62" s="4"/>
      <c r="B62" s="29"/>
      <c r="C62" s="14" t="s">
        <v>61</v>
      </c>
      <c r="D62" s="15"/>
      <c r="E62" s="15"/>
      <c r="F62" s="15">
        <f t="shared" si="5"/>
        <v>0</v>
      </c>
      <c r="G62" s="15"/>
      <c r="H62" s="15"/>
      <c r="I62" s="15">
        <f t="shared" si="6"/>
        <v>0</v>
      </c>
    </row>
    <row r="63" spans="1:9" ht="15">
      <c r="A63" s="4"/>
      <c r="B63" s="29"/>
      <c r="C63" s="14" t="s">
        <v>62</v>
      </c>
      <c r="D63" s="15"/>
      <c r="E63" s="15"/>
      <c r="F63" s="15">
        <f t="shared" si="5"/>
        <v>0</v>
      </c>
      <c r="G63" s="15"/>
      <c r="H63" s="15"/>
      <c r="I63" s="15">
        <f t="shared" si="6"/>
        <v>0</v>
      </c>
    </row>
    <row r="64" spans="1:9" ht="15">
      <c r="A64" s="4"/>
      <c r="B64" s="65" t="s">
        <v>63</v>
      </c>
      <c r="C64" s="66"/>
      <c r="D64" s="15">
        <v>1581394044.65</v>
      </c>
      <c r="E64" s="15">
        <v>13362964.82</v>
      </c>
      <c r="F64" s="15">
        <f>SUM(D64,E64)</f>
        <v>1594757009.47</v>
      </c>
      <c r="G64" s="15">
        <v>407082436.52</v>
      </c>
      <c r="H64" s="15">
        <v>407082436.52</v>
      </c>
      <c r="I64" s="15">
        <f>H64-D64</f>
        <v>-1174311608.13</v>
      </c>
    </row>
    <row r="65" spans="1:9" ht="15">
      <c r="A65" s="4"/>
      <c r="B65" s="65" t="s">
        <v>64</v>
      </c>
      <c r="C65" s="66"/>
      <c r="D65" s="15">
        <v>9000000</v>
      </c>
      <c r="E65" s="15">
        <v>2612824.09</v>
      </c>
      <c r="F65" s="15">
        <f t="shared" si="5"/>
        <v>11612824.09</v>
      </c>
      <c r="G65" s="15">
        <v>2612824.09</v>
      </c>
      <c r="H65" s="15">
        <v>2612824.09</v>
      </c>
      <c r="I65" s="15">
        <f>H65-D65</f>
        <v>-6387175.91</v>
      </c>
    </row>
    <row r="66" spans="1:9" ht="15">
      <c r="A66" s="4"/>
      <c r="B66" s="65"/>
      <c r="C66" s="66"/>
      <c r="D66" s="1"/>
      <c r="E66" s="1"/>
      <c r="F66" s="2"/>
      <c r="G66" s="1"/>
      <c r="H66" s="1"/>
      <c r="I66" s="3"/>
    </row>
    <row r="67" spans="1:9" ht="15">
      <c r="A67" s="70" t="s">
        <v>65</v>
      </c>
      <c r="B67" s="71"/>
      <c r="C67" s="72"/>
      <c r="D67" s="16">
        <f>SUM(D47,D56,D61,D64,D65)</f>
        <v>1594419174.65</v>
      </c>
      <c r="E67" s="16">
        <f>SUM(E47,E56,E61,E64,E65)</f>
        <v>21507526.919999998</v>
      </c>
      <c r="F67" s="16">
        <f>SUM(F47,F56,F61,F64,F65)</f>
        <v>1615926701.57</v>
      </c>
      <c r="G67" s="16">
        <f>SUM(G47,G56,G61,G64,G65)</f>
        <v>409733660.60999995</v>
      </c>
      <c r="H67" s="16">
        <f>SUM(H47,H56,H61,H64,H65)</f>
        <v>409733660.60999995</v>
      </c>
      <c r="I67" s="16">
        <f>SUM(I47,I56,I61,I64,I65)</f>
        <v>-1184685514.0400002</v>
      </c>
    </row>
    <row r="68" spans="1:9" ht="15">
      <c r="A68" s="4"/>
      <c r="B68" s="65"/>
      <c r="C68" s="66"/>
      <c r="D68" s="1"/>
      <c r="E68" s="1"/>
      <c r="F68" s="2"/>
      <c r="G68" s="1"/>
      <c r="H68" s="1"/>
      <c r="I68" s="3"/>
    </row>
    <row r="69" spans="1:9" ht="15">
      <c r="A69" s="70" t="s">
        <v>66</v>
      </c>
      <c r="B69" s="71"/>
      <c r="C69" s="72"/>
      <c r="D69" s="16">
        <f aca="true" t="shared" si="8" ref="D69:I69">D70</f>
        <v>0</v>
      </c>
      <c r="E69" s="16">
        <f t="shared" si="8"/>
        <v>0</v>
      </c>
      <c r="F69" s="19">
        <f t="shared" si="8"/>
        <v>0</v>
      </c>
      <c r="G69" s="16">
        <f t="shared" si="8"/>
        <v>0</v>
      </c>
      <c r="H69" s="16">
        <f t="shared" si="8"/>
        <v>0</v>
      </c>
      <c r="I69" s="20">
        <f t="shared" si="8"/>
        <v>0</v>
      </c>
    </row>
    <row r="70" spans="1:9" ht="15">
      <c r="A70" s="4"/>
      <c r="B70" s="65" t="s">
        <v>67</v>
      </c>
      <c r="C70" s="66"/>
      <c r="D70" s="6"/>
      <c r="E70" s="6"/>
      <c r="F70" s="2">
        <f>SUM(D70,E70)</f>
        <v>0</v>
      </c>
      <c r="G70" s="6"/>
      <c r="H70" s="6"/>
      <c r="I70" s="8">
        <f>H70-D70</f>
        <v>0</v>
      </c>
    </row>
    <row r="71" spans="1:9" ht="15">
      <c r="A71" s="4"/>
      <c r="B71" s="65"/>
      <c r="C71" s="66"/>
      <c r="D71" s="31"/>
      <c r="E71" s="31"/>
      <c r="F71" s="1"/>
      <c r="G71" s="1"/>
      <c r="H71" s="1"/>
      <c r="I71" s="3"/>
    </row>
    <row r="72" spans="1:9" ht="15">
      <c r="A72" s="70" t="s">
        <v>68</v>
      </c>
      <c r="B72" s="71"/>
      <c r="C72" s="72"/>
      <c r="D72" s="16">
        <f>SUM(D42,D67,D69)</f>
        <v>2668824627.4300003</v>
      </c>
      <c r="E72" s="16">
        <f>SUM(E42,E67,E69)</f>
        <v>208119027.69999996</v>
      </c>
      <c r="F72" s="16">
        <f>SUM(F42,F67,F69)</f>
        <v>2876943655.13</v>
      </c>
      <c r="G72" s="17">
        <f>SUM(G42,G67,G69)</f>
        <v>834839858.3999999</v>
      </c>
      <c r="H72" s="17">
        <f>SUM(H42,H67,H69)</f>
        <v>834839858.3999999</v>
      </c>
      <c r="I72" s="18">
        <f>SUM(I42,I67,I69)</f>
        <v>-1833984769.0300002</v>
      </c>
    </row>
    <row r="73" spans="1:9" ht="15">
      <c r="A73" s="4"/>
      <c r="B73" s="65"/>
      <c r="C73" s="66"/>
      <c r="D73" s="1"/>
      <c r="E73" s="1"/>
      <c r="F73" s="1"/>
      <c r="G73" s="1"/>
      <c r="H73" s="1"/>
      <c r="I73" s="3"/>
    </row>
    <row r="74" spans="1:9" ht="15">
      <c r="A74" s="4"/>
      <c r="B74" s="71" t="s">
        <v>69</v>
      </c>
      <c r="C74" s="72"/>
      <c r="D74" s="1"/>
      <c r="E74" s="1"/>
      <c r="F74" s="1"/>
      <c r="G74" s="1"/>
      <c r="H74" s="1"/>
      <c r="I74" s="3"/>
    </row>
    <row r="75" spans="1:9" ht="21.75" customHeight="1">
      <c r="A75" s="4"/>
      <c r="B75" s="81" t="s">
        <v>70</v>
      </c>
      <c r="C75" s="82"/>
      <c r="D75" s="1"/>
      <c r="E75" s="1"/>
      <c r="F75" s="1"/>
      <c r="G75" s="1"/>
      <c r="H75" s="1"/>
      <c r="I75" s="1"/>
    </row>
    <row r="76" spans="1:9" ht="26.25" customHeight="1">
      <c r="A76" s="4"/>
      <c r="B76" s="81" t="s">
        <v>71</v>
      </c>
      <c r="C76" s="82"/>
      <c r="D76" s="21"/>
      <c r="E76" s="21"/>
      <c r="F76" s="2">
        <f>SUM(D76,E76)</f>
        <v>0</v>
      </c>
      <c r="G76" s="21"/>
      <c r="H76" s="21"/>
      <c r="I76" s="7">
        <f>H76-D76</f>
        <v>0</v>
      </c>
    </row>
    <row r="77" spans="1:9" ht="15">
      <c r="A77" s="4"/>
      <c r="B77" s="38"/>
      <c r="C77" s="37"/>
      <c r="D77" s="1"/>
      <c r="E77" s="1"/>
      <c r="F77" s="1"/>
      <c r="G77" s="1"/>
      <c r="H77" s="1"/>
      <c r="I77" s="3"/>
    </row>
    <row r="78" spans="1:9" ht="15">
      <c r="A78" s="4"/>
      <c r="B78" s="71" t="s">
        <v>72</v>
      </c>
      <c r="C78" s="72"/>
      <c r="D78" s="22">
        <f aca="true" t="shared" si="9" ref="D78:I78">SUM(D75:D76)</f>
        <v>0</v>
      </c>
      <c r="E78" s="22">
        <f t="shared" si="9"/>
        <v>0</v>
      </c>
      <c r="F78" s="22">
        <f t="shared" si="9"/>
        <v>0</v>
      </c>
      <c r="G78" s="22">
        <f>SUM(G75:G76)</f>
        <v>0</v>
      </c>
      <c r="H78" s="22">
        <f>SUM(H75:H76)</f>
        <v>0</v>
      </c>
      <c r="I78" s="23">
        <f t="shared" si="9"/>
        <v>0</v>
      </c>
    </row>
    <row r="79" spans="1:9" ht="15.75" thickBot="1">
      <c r="A79" s="13"/>
      <c r="B79" s="78"/>
      <c r="C79" s="79"/>
      <c r="D79" s="24"/>
      <c r="E79" s="24"/>
      <c r="F79" s="24"/>
      <c r="G79" s="24"/>
      <c r="H79" s="24"/>
      <c r="I79" s="25"/>
    </row>
    <row r="80" spans="1:9" ht="15">
      <c r="A80" s="26"/>
      <c r="B80" s="26"/>
      <c r="C80" s="26"/>
      <c r="D80" s="26"/>
      <c r="E80" s="26"/>
      <c r="F80" s="26"/>
      <c r="G80" s="26"/>
      <c r="H80" s="26"/>
      <c r="I80" s="26"/>
    </row>
    <row r="81" spans="1:9" ht="15">
      <c r="A81" s="80"/>
      <c r="B81" s="80"/>
      <c r="C81" s="80"/>
      <c r="D81" s="80"/>
      <c r="E81" s="80"/>
      <c r="F81" s="80"/>
      <c r="G81" s="80"/>
      <c r="H81" s="80"/>
      <c r="I81" s="80"/>
    </row>
  </sheetData>
  <sheetProtection/>
  <mergeCells count="54">
    <mergeCell ref="B79:C79"/>
    <mergeCell ref="A81:I81"/>
    <mergeCell ref="A72:C72"/>
    <mergeCell ref="B73:C73"/>
    <mergeCell ref="B74:C74"/>
    <mergeCell ref="B75:C75"/>
    <mergeCell ref="B76:C76"/>
    <mergeCell ref="B78:C78"/>
    <mergeCell ref="B71:C71"/>
    <mergeCell ref="A46:C46"/>
    <mergeCell ref="B47:C47"/>
    <mergeCell ref="B56:C56"/>
    <mergeCell ref="B61:C61"/>
    <mergeCell ref="B64:C64"/>
    <mergeCell ref="B65:C65"/>
    <mergeCell ref="B66:C66"/>
    <mergeCell ref="A67:C67"/>
    <mergeCell ref="B68:C68"/>
    <mergeCell ref="A69:C69"/>
    <mergeCell ref="B70:C70"/>
    <mergeCell ref="F42:F43"/>
    <mergeCell ref="G42:G43"/>
    <mergeCell ref="H42:H43"/>
    <mergeCell ref="I42:I43"/>
    <mergeCell ref="A43:C43"/>
    <mergeCell ref="D42:D43"/>
    <mergeCell ref="E42:E43"/>
    <mergeCell ref="A44:C44"/>
    <mergeCell ref="B35:C35"/>
    <mergeCell ref="B36:C36"/>
    <mergeCell ref="B38:C38"/>
    <mergeCell ref="A42:C42"/>
    <mergeCell ref="B29:C29"/>
    <mergeCell ref="G6:G7"/>
    <mergeCell ref="H6:H7"/>
    <mergeCell ref="A8:C8"/>
    <mergeCell ref="B10:C10"/>
    <mergeCell ref="B11:C11"/>
    <mergeCell ref="B12:C12"/>
    <mergeCell ref="B13:C13"/>
    <mergeCell ref="B14:C14"/>
    <mergeCell ref="B15:C15"/>
    <mergeCell ref="B16:C16"/>
    <mergeCell ref="B17:C17"/>
    <mergeCell ref="A1:I1"/>
    <mergeCell ref="A2:I2"/>
    <mergeCell ref="A3:I3"/>
    <mergeCell ref="A4:I4"/>
    <mergeCell ref="A5:C7"/>
    <mergeCell ref="D5:H5"/>
    <mergeCell ref="I5:I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Jimenez Antunez</dc:creator>
  <cp:keywords/>
  <dc:description/>
  <cp:lastModifiedBy>Contraloria</cp:lastModifiedBy>
  <cp:lastPrinted>2019-04-10T15:54:29Z</cp:lastPrinted>
  <dcterms:created xsi:type="dcterms:W3CDTF">2019-04-10T15:53:34Z</dcterms:created>
  <dcterms:modified xsi:type="dcterms:W3CDTF">2019-04-29T19:44:38Z</dcterms:modified>
  <cp:category/>
  <cp:version/>
  <cp:contentType/>
  <cp:contentStatus/>
</cp:coreProperties>
</file>