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1760" tabRatio="689" activeTab="0"/>
  </bookViews>
  <sheets>
    <sheet name="FAM 2013 rendimientos" sheetId="1" r:id="rId1"/>
  </sheets>
  <externalReferences>
    <externalReference r:id="rId4"/>
    <externalReference r:id="rId5"/>
  </externalReferences>
  <definedNames>
    <definedName name="_FAM10" localSheetId="0">'[1]46'!#REF!</definedName>
    <definedName name="_FAM10">'[1]46'!#REF!</definedName>
    <definedName name="abc" localSheetId="0">#REF!</definedName>
    <definedName name="abc">#REF!</definedName>
    <definedName name="ISEP2010" localSheetId="0">'[1]46'!#REF!</definedName>
    <definedName name="ISEP2010">'[1]46'!#REF!</definedName>
    <definedName name="PROPUESTA" localSheetId="0">'[2]46'!#REF!</definedName>
    <definedName name="PROPUESTA">'[2]46'!#REF!</definedName>
    <definedName name="PVIOL" localSheetId="0">#REF!</definedName>
    <definedName name="PVIOL">#REF!</definedName>
    <definedName name="X" localSheetId="0">'[1]46'!#REF!</definedName>
    <definedName name="X">'[1]46'!#REF!</definedName>
    <definedName name="Y" localSheetId="0">'[1]46'!#REF!</definedName>
    <definedName name="Y">'[1]46'!#REF!</definedName>
  </definedNames>
  <calcPr fullCalcOnLoad="1"/>
</workbook>
</file>

<file path=xl/comments1.xml><?xml version="1.0" encoding="utf-8"?>
<comments xmlns="http://schemas.openxmlformats.org/spreadsheetml/2006/main">
  <authors>
    <author>Carlos Villar</author>
    <author>Roc?o Ch?vez Mayo</author>
    <author>Marisela Baker</author>
  </authors>
  <commentList>
    <comment ref="C9" authorId="0">
      <text>
        <r>
          <rPr>
            <b/>
            <sz val="9"/>
            <rFont val="Arial"/>
            <family val="2"/>
          </rPr>
          <t>Se anotará en extenso el nombre de la institución</t>
        </r>
      </text>
    </comment>
    <comment ref="D9" authorId="1">
      <text>
        <r>
          <rPr>
            <b/>
            <sz val="9"/>
            <rFont val="Tahoma"/>
            <family val="2"/>
          </rPr>
          <t>Se anotará nombre completo con grado académico del responsable de planeación o de obras y mantenimiento, según corresponda.</t>
        </r>
        <r>
          <rPr>
            <sz val="9"/>
            <rFont val="Tahoma"/>
            <family val="2"/>
          </rPr>
          <t xml:space="preserve">
</t>
        </r>
      </text>
    </comment>
    <comment ref="D10" authorId="1">
      <text>
        <r>
          <rPr>
            <b/>
            <sz val="9"/>
            <rFont val="Tahoma"/>
            <family val="2"/>
          </rPr>
          <t>Se anotará el nombre completo del cargo.</t>
        </r>
        <r>
          <rPr>
            <sz val="9"/>
            <rFont val="Tahoma"/>
            <family val="2"/>
          </rPr>
          <t xml:space="preserve">
</t>
        </r>
      </text>
    </comment>
    <comment ref="C11" authorId="1">
      <text>
        <r>
          <rPr>
            <b/>
            <sz val="9"/>
            <rFont val="Tahoma"/>
            <family val="2"/>
          </rPr>
          <t>Se escribirá el estado en el que se ubica la institución</t>
        </r>
      </text>
    </comment>
    <comment ref="D11" authorId="1">
      <text>
        <r>
          <rPr>
            <b/>
            <sz val="9"/>
            <rFont val="Tahoma"/>
            <family val="2"/>
          </rPr>
          <t>Se anotarán al menos dos números telefónicos incluyendo la clave lada y las extensiones.</t>
        </r>
        <r>
          <rPr>
            <sz val="9"/>
            <rFont val="Tahoma"/>
            <family val="2"/>
          </rPr>
          <t xml:space="preserve">
</t>
        </r>
      </text>
    </comment>
    <comment ref="D12" authorId="1">
      <text>
        <r>
          <rPr>
            <sz val="9"/>
            <rFont val="Tahoma"/>
            <family val="2"/>
          </rPr>
          <t>Se anotarán al menos dos correos electrónicos</t>
        </r>
      </text>
    </comment>
    <comment ref="C13" authorId="1">
      <text>
        <r>
          <rPr>
            <b/>
            <sz val="9"/>
            <rFont val="Tahoma"/>
            <family val="2"/>
          </rPr>
          <t>Se anotará la clave asignada a la  institución de acuerdo con el formato 911</t>
        </r>
      </text>
    </comment>
    <comment ref="A15" authorId="0">
      <text>
        <r>
          <rPr>
            <sz val="8"/>
            <rFont val="Arial"/>
            <family val="2"/>
          </rPr>
          <t xml:space="preserve">Es muy importante anotar la prioridad de las obras, ya que cuando se asignen los montos, estos se repartirán de mayor a menor. Cabe señalar que por política de la SEP, se apoyan en primera instancia las obras de continuidad y se privilegian los espacios académicos (aulas, laboratorios, talleres, etc.) sobre espacios administrativos (torre de rectoría, oficinas administrativas, etc.) y espacios deportivos y culturales (canchas, gimnasios, etc.), a menos que estos últimos estén debidamente justificados en la DES. No olvidar que el proyecto integral de infraestructura física deberá incluir las necesidades de todas las DES, así como de la gestión. NO DAR LA MISMA PRIORIDAD A DOS O MAS OBRAS
</t>
        </r>
      </text>
    </comment>
    <comment ref="AC15" authorId="0">
      <text>
        <r>
          <rPr>
            <b/>
            <sz val="9"/>
            <rFont val="Arial"/>
            <family val="2"/>
          </rPr>
          <t>Refiere a la población estudiantil y planta académica que se verá beneficiada con las obras</t>
        </r>
      </text>
    </comment>
    <comment ref="AG15" authorId="1">
      <text>
        <r>
          <rPr>
            <b/>
            <sz val="9"/>
            <rFont val="Tahoma"/>
            <family val="2"/>
          </rPr>
          <t>Anotar el número total de alumnos registrados en la DES que se beneficia con la obra. Si la obra aplica a más de una DES, anotar el número de alumnos de cada una de ellas, por separado, no sumar</t>
        </r>
        <r>
          <rPr>
            <sz val="9"/>
            <rFont val="Tahoma"/>
            <family val="2"/>
          </rPr>
          <t xml:space="preserve">
</t>
        </r>
      </text>
    </comment>
    <comment ref="AL15" authorId="1">
      <text>
        <r>
          <rPr>
            <b/>
            <sz val="9"/>
            <rFont val="Tahoma"/>
            <family val="2"/>
          </rPr>
          <t>Ubicación detallada de la obra</t>
        </r>
        <r>
          <rPr>
            <sz val="9"/>
            <rFont val="Tahoma"/>
            <family val="2"/>
          </rPr>
          <t xml:space="preserve">
</t>
        </r>
      </text>
    </comment>
    <comment ref="AU15" authorId="2">
      <text>
        <r>
          <rPr>
            <b/>
            <sz val="9"/>
            <rFont val="Tahoma"/>
            <family val="2"/>
          </rPr>
          <t>Se entiende por Derrama Económica el número de empleos generados por la obra así como el costo de mano de obra de la misma.</t>
        </r>
        <r>
          <rPr>
            <sz val="9"/>
            <rFont val="Tahoma"/>
            <family val="2"/>
          </rPr>
          <t xml:space="preserve">
</t>
        </r>
      </text>
    </comment>
    <comment ref="AX15" authorId="1">
      <text>
        <r>
          <rPr>
            <b/>
            <sz val="9"/>
            <rFont val="Tahoma"/>
            <family val="2"/>
          </rPr>
          <t>Se entiende por mantenimiento, los gastos necesarios para mantener en buenas condiciones los espacios físicos; por ejemplo: pintura, impermeabilización</t>
        </r>
        <r>
          <rPr>
            <sz val="9"/>
            <rFont val="Tahoma"/>
            <family val="2"/>
          </rPr>
          <t xml:space="preserve">
</t>
        </r>
      </text>
    </comment>
    <comment ref="AZ15" authorId="1">
      <text>
        <r>
          <rPr>
            <b/>
            <sz val="9"/>
            <rFont val="Tahoma"/>
            <family val="2"/>
          </rPr>
          <t>Se entiende por construcción, la edificación de una nueva obra</t>
        </r>
        <r>
          <rPr>
            <sz val="9"/>
            <rFont val="Tahoma"/>
            <family val="2"/>
          </rPr>
          <t xml:space="preserve">
</t>
        </r>
      </text>
    </comment>
    <comment ref="CJ15" authorId="1">
      <text>
        <r>
          <rPr>
            <b/>
            <sz val="9"/>
            <rFont val="Tahoma"/>
            <family val="2"/>
          </rPr>
          <t>Se entiende por remodelación y/o adecuación, todo cambio a una estructura ya existente respetando la misma superficie de construcción</t>
        </r>
        <r>
          <rPr>
            <sz val="9"/>
            <rFont val="Tahoma"/>
            <family val="2"/>
          </rPr>
          <t xml:space="preserve">
</t>
        </r>
      </text>
    </comment>
    <comment ref="DT15" authorId="1">
      <text>
        <r>
          <rPr>
            <b/>
            <sz val="9"/>
            <rFont val="Tahoma"/>
            <family val="2"/>
          </rPr>
          <t>Se entiende por ampliación, la construcción adicional a un espacio ya existente. Implica incrementar el número de metros cuadrados de construcción</t>
        </r>
        <r>
          <rPr>
            <sz val="9"/>
            <rFont val="Tahoma"/>
            <family val="2"/>
          </rPr>
          <t xml:space="preserve">
</t>
        </r>
      </text>
    </comment>
    <comment ref="B16" authorId="1">
      <text>
        <r>
          <rPr>
            <sz val="9"/>
            <rFont val="Tahoma"/>
            <family val="2"/>
          </rPr>
          <t>El_D refiere a un núero de identificación para la obra que de acuerdo con su impacto puede ser susceptible de ser inaugurada por algún funcionario. Estas obras forman parte del "CATÁLOGO DE OBRAS Y ACCIONES" elaborado por la SES. ESTE NÚMERO DEBERÁ CONSERVARSE EN TODOS LOS INFORMES QUE SE REMITAN A LA DFI, HASTA LA CONCLUSIÓN  O INAUGURACIÓN DE LA OBRA</t>
        </r>
      </text>
    </comment>
    <comment ref="C16" authorId="1">
      <text>
        <r>
          <rPr>
            <sz val="9"/>
            <rFont val="Tahoma"/>
            <family val="2"/>
          </rPr>
          <t xml:space="preserve">Anotar detalladamente la obra de que se trata. Ejemplo:
 Construcción de cubículos, biblioteca y centro de cómputo para la Facultad de Lenguas de la DES de Ciencias Sociales
</t>
        </r>
      </text>
    </comment>
    <comment ref="D16" authorId="1">
      <text>
        <r>
          <rPr>
            <sz val="9"/>
            <rFont val="Tahoma"/>
            <family val="2"/>
          </rPr>
          <t>Se anotará en pesos sin centavos, el recurso solicitado al FAM por construcción, remodelación, ampliación y mantenimiento. Se sugiere copiar la fórmula del primer renglón en los subsecuentes, para obtener la suma en automático</t>
        </r>
      </text>
    </comment>
    <comment ref="E16" authorId="1">
      <text>
        <r>
          <rPr>
            <sz val="9"/>
            <rFont val="Tahoma"/>
            <family val="2"/>
          </rPr>
          <t xml:space="preserve">Se anotará el monto ejercido
</t>
        </r>
      </text>
    </comment>
    <comment ref="F16" authorId="0">
      <text>
        <r>
          <rPr>
            <sz val="9"/>
            <rFont val="Arial"/>
            <family val="2"/>
          </rPr>
          <t xml:space="preserve">Anotar el total de metros cuadrados estimados para la obra. Incluir mantenimiento, construcción, remodelación, ampliación. Se sugiere copiar la fórmula del primer renglón en los subsecuentes para obtener la suma en automático
</t>
        </r>
        <r>
          <rPr>
            <b/>
            <sz val="9"/>
            <rFont val="Arial"/>
            <family val="2"/>
          </rPr>
          <t xml:space="preserve">
</t>
        </r>
      </text>
    </comment>
    <comment ref="G16" authorId="1">
      <text>
        <r>
          <rPr>
            <sz val="9"/>
            <rFont val="Tahoma"/>
            <family val="2"/>
          </rPr>
          <t xml:space="preserve">Se anotará el avance físico 
</t>
        </r>
      </text>
    </comment>
    <comment ref="L16" authorId="0">
      <text>
        <r>
          <rPr>
            <sz val="8"/>
            <rFont val="Arial"/>
            <family val="2"/>
          </rPr>
          <t>Por política de la SEP, se da prioridad a las obras de continuidad, por lo que es importante señalarlo</t>
        </r>
      </text>
    </comment>
    <comment ref="P16" authorId="1">
      <text>
        <r>
          <rPr>
            <sz val="9"/>
            <rFont val="Tahoma"/>
            <family val="2"/>
          </rPr>
          <t xml:space="preserve">Se refiere a los recursos aportados para una obra, que provienen de otras fuentes distintas al FAM
</t>
        </r>
      </text>
    </comment>
    <comment ref="Y16" authorId="1">
      <text>
        <r>
          <rPr>
            <b/>
            <sz val="9"/>
            <rFont val="Tahoma"/>
            <family val="2"/>
          </rPr>
          <t>Las obras que se solicitan en este anexo, deben estar justificadas en las DES o en el ProGES. Anotar el ProDES que corresponde y la página donde se hace la justificación de la Obra. En caso de estar justificada en el ProGES, anotar la palabra ProGES y la página correspondiente</t>
        </r>
        <r>
          <rPr>
            <sz val="9"/>
            <rFont val="Tahoma"/>
            <family val="2"/>
          </rPr>
          <t xml:space="preserve">
</t>
        </r>
      </text>
    </comment>
    <comment ref="Z16" authorId="1">
      <text>
        <r>
          <rPr>
            <b/>
            <sz val="9"/>
            <rFont val="Tahoma"/>
            <family val="2"/>
          </rPr>
          <t>Anotar una breve justificación académica</t>
        </r>
      </text>
    </comment>
    <comment ref="AA16" authorId="1">
      <text>
        <r>
          <rPr>
            <b/>
            <sz val="9"/>
            <rFont val="Tahoma"/>
            <family val="2"/>
          </rPr>
          <t>Marcar con una "X" si la institución ya realizó el estudio de mecánica de suelos de la obra</t>
        </r>
        <r>
          <rPr>
            <sz val="9"/>
            <rFont val="Tahoma"/>
            <family val="2"/>
          </rPr>
          <t xml:space="preserve">
</t>
        </r>
      </text>
    </comment>
    <comment ref="AB16" authorId="1">
      <text>
        <r>
          <rPr>
            <b/>
            <sz val="9"/>
            <rFont val="Tahoma"/>
            <family val="2"/>
          </rPr>
          <t>Indicar si se incluyen los planos arquitectónico y en dónde se localizan. Por ejemplo un anexo</t>
        </r>
        <r>
          <rPr>
            <sz val="9"/>
            <rFont val="Tahoma"/>
            <family val="2"/>
          </rPr>
          <t xml:space="preserve">
</t>
        </r>
      </text>
    </comment>
    <comment ref="AF16" authorId="0">
      <text>
        <r>
          <rPr>
            <b/>
            <sz val="9"/>
            <rFont val="Arial"/>
            <family val="2"/>
          </rPr>
          <t>Anotar el número de académicos que se verán beneficiados con la realización de la obra. Incluir PTC, PA y de Medio Tiempo</t>
        </r>
      </text>
    </comment>
    <comment ref="AH16" authorId="1">
      <text>
        <r>
          <rPr>
            <b/>
            <sz val="9"/>
            <rFont val="Tahoma"/>
            <family val="2"/>
          </rPr>
          <t>Anotar la fecha probable de inicio de la obra</t>
        </r>
        <r>
          <rPr>
            <sz val="9"/>
            <rFont val="Tahoma"/>
            <family val="2"/>
          </rPr>
          <t xml:space="preserve">
</t>
        </r>
      </text>
    </comment>
    <comment ref="AI16" authorId="1">
      <text>
        <r>
          <rPr>
            <b/>
            <sz val="9"/>
            <rFont val="Tahoma"/>
            <family val="2"/>
          </rPr>
          <t>Anotar la fecha probable de término de la obra</t>
        </r>
        <r>
          <rPr>
            <sz val="9"/>
            <rFont val="Tahoma"/>
            <family val="2"/>
          </rPr>
          <t xml:space="preserve">
</t>
        </r>
      </text>
    </comment>
    <comment ref="AJ16" authorId="0">
      <text>
        <r>
          <rPr>
            <b/>
            <sz val="9"/>
            <rFont val="Tahoma"/>
            <family val="2"/>
          </rPr>
          <t>Anotar la fecha probable de inauguración</t>
        </r>
      </text>
    </comment>
    <comment ref="AL16" authorId="1">
      <text>
        <r>
          <rPr>
            <b/>
            <sz val="9"/>
            <rFont val="Tahoma"/>
            <family val="2"/>
          </rPr>
          <t>Anotar el nombre de la población o ciudad en donde se llevará a cabo la obra.</t>
        </r>
        <r>
          <rPr>
            <sz val="9"/>
            <rFont val="Tahoma"/>
            <family val="2"/>
          </rPr>
          <t xml:space="preserve">
</t>
        </r>
      </text>
    </comment>
    <comment ref="AM16" authorId="1">
      <text>
        <r>
          <rPr>
            <b/>
            <sz val="9"/>
            <rFont val="Tahoma"/>
            <family val="2"/>
          </rPr>
          <t>Anotar el nombre del municipio en donde estará ubicada la obra</t>
        </r>
        <r>
          <rPr>
            <sz val="9"/>
            <rFont val="Tahoma"/>
            <family val="2"/>
          </rPr>
          <t xml:space="preserve">
</t>
        </r>
      </text>
    </comment>
    <comment ref="AO16" authorId="1">
      <text>
        <r>
          <rPr>
            <b/>
            <sz val="9"/>
            <rFont val="Tahoma"/>
            <family val="2"/>
          </rPr>
          <t xml:space="preserve">Anotar la(s) clave(s) de la(s) DES, según hayan sido registradas en el PROMEP, que se verá(n) beneficiada(s) con la obra. En caso de que la obra corresponda a la gestión, anotar la palabra GESTIÓN </t>
        </r>
        <r>
          <rPr>
            <sz val="9"/>
            <rFont val="Tahoma"/>
            <family val="2"/>
          </rPr>
          <t xml:space="preserve">
</t>
        </r>
      </text>
    </comment>
    <comment ref="AP16" authorId="1">
      <text>
        <r>
          <rPr>
            <b/>
            <sz val="9"/>
            <rFont val="Tahoma"/>
            <family val="2"/>
          </rPr>
          <t>Anotar en extenso el nombre de la(s) DES, de acuerdo con el registro en PROMEP, que se verá(n) beneficiada(s) con la obra</t>
        </r>
        <r>
          <rPr>
            <sz val="9"/>
            <rFont val="Tahoma"/>
            <family val="2"/>
          </rPr>
          <t xml:space="preserve">
</t>
        </r>
      </text>
    </comment>
    <comment ref="AQ16" authorId="1">
      <text>
        <r>
          <rPr>
            <b/>
            <sz val="9"/>
            <rFont val="Tahoma"/>
            <family val="2"/>
          </rPr>
          <t>Anotar en extenso el nombre de la Facultad y/o Escuela en dónde se llevará a cabo la obra.</t>
        </r>
        <r>
          <rPr>
            <sz val="9"/>
            <rFont val="Tahoma"/>
            <family val="2"/>
          </rPr>
          <t xml:space="preserve">
</t>
        </r>
      </text>
    </comment>
    <comment ref="AR16" authorId="1">
      <text>
        <r>
          <rPr>
            <b/>
            <sz val="9"/>
            <rFont val="Tahoma"/>
            <family val="2"/>
          </rPr>
          <t>Anotar en extenso el nombre del campus en el que se encuentra(n) la(s) DES que se verá(n) beneficiada(s) con la obra</t>
        </r>
        <r>
          <rPr>
            <sz val="9"/>
            <rFont val="Tahoma"/>
            <family val="2"/>
          </rPr>
          <t xml:space="preserve">
</t>
        </r>
      </text>
    </comment>
    <comment ref="AS16" authorId="1">
      <text>
        <r>
          <rPr>
            <b/>
            <sz val="9"/>
            <rFont val="Tahoma"/>
            <family val="2"/>
          </rPr>
          <t>Marcar con una X, solamente si la obras se llevará a cabo en un campus ya existente.</t>
        </r>
        <r>
          <rPr>
            <sz val="9"/>
            <rFont val="Tahoma"/>
            <family val="2"/>
          </rPr>
          <t xml:space="preserve">
</t>
        </r>
      </text>
    </comment>
    <comment ref="AT16" authorId="1">
      <text>
        <r>
          <rPr>
            <b/>
            <sz val="9"/>
            <rFont val="Tahoma"/>
            <family val="2"/>
          </rPr>
          <t>Marcar con una X solamente si la obra se realizará en un nuevo campus</t>
        </r>
        <r>
          <rPr>
            <sz val="9"/>
            <rFont val="Tahoma"/>
            <family val="2"/>
          </rPr>
          <t xml:space="preserve">
</t>
        </r>
      </text>
    </comment>
    <comment ref="AW16" authorId="0">
      <text>
        <r>
          <rPr>
            <sz val="10"/>
            <rFont val="Arial"/>
            <family val="2"/>
          </rPr>
          <t xml:space="preserve">Anotar el monto total apoyado para bienes y servicios, en pesos con dos decimales como máximo.
</t>
        </r>
      </text>
    </comment>
    <comment ref="AX16" authorId="1">
      <text>
        <r>
          <rPr>
            <b/>
            <sz val="9"/>
            <rFont val="Tahoma"/>
            <family val="2"/>
          </rPr>
          <t>Anotar el número total de metros cuadrados que representan el mantenimiento</t>
        </r>
        <r>
          <rPr>
            <sz val="9"/>
            <rFont val="Tahoma"/>
            <family val="2"/>
          </rPr>
          <t xml:space="preserve">
</t>
        </r>
      </text>
    </comment>
    <comment ref="AY16" authorId="1">
      <text>
        <r>
          <rPr>
            <b/>
            <sz val="9"/>
            <rFont val="Tahoma"/>
            <family val="2"/>
          </rPr>
          <t>Anotar, en pesos sin centavos, el recurso para mantenimiento solicitado al FAM. Ejemplo 5,000,000.00</t>
        </r>
        <r>
          <rPr>
            <sz val="9"/>
            <rFont val="Tahoma"/>
            <family val="2"/>
          </rPr>
          <t xml:space="preserve">
</t>
        </r>
      </text>
    </comment>
    <comment ref="BZ16" authorId="1">
      <text>
        <r>
          <rPr>
            <b/>
            <sz val="9"/>
            <rFont val="Tahoma"/>
            <family val="2"/>
          </rPr>
          <t>Se entiende por áreas comunes, espacios que no tiene un fin específico, por ejemplo, pasillos, escaleras, salas de espera, estacionamientos, etc.</t>
        </r>
      </text>
    </comment>
    <comment ref="CD16" authorId="1">
      <text>
        <r>
          <rPr>
            <b/>
            <sz val="9"/>
            <rFont val="Tahoma"/>
            <family val="2"/>
          </rPr>
          <t>En esta categoría se anotará todo espacio físico que no fue clasificado anteriormente. Por ejemplo: Almacenes,</t>
        </r>
        <r>
          <rPr>
            <sz val="9"/>
            <rFont val="Tahoma"/>
            <family val="2"/>
          </rPr>
          <t xml:space="preserve">
</t>
        </r>
      </text>
    </comment>
    <comment ref="DJ16" authorId="1">
      <text>
        <r>
          <rPr>
            <b/>
            <sz val="9"/>
            <rFont val="Tahoma"/>
            <family val="2"/>
          </rPr>
          <t>Se entiende por áreas comunes, espacios que no tiene un fin específico, por ejemplo, pasillos, escaleras, salas de espera, estacionamientos, etc.</t>
        </r>
      </text>
    </comment>
    <comment ref="DN16" authorId="1">
      <text>
        <r>
          <rPr>
            <b/>
            <sz val="9"/>
            <rFont val="Tahoma"/>
            <family val="2"/>
          </rPr>
          <t>En esta categoría se anotará todo espacio físico que no fue clasificado anteriormente. Por ejemplo: Almacenes,</t>
        </r>
        <r>
          <rPr>
            <sz val="9"/>
            <rFont val="Tahoma"/>
            <family val="2"/>
          </rPr>
          <t xml:space="preserve">
</t>
        </r>
      </text>
    </comment>
    <comment ref="ET16" authorId="1">
      <text>
        <r>
          <rPr>
            <b/>
            <sz val="9"/>
            <rFont val="Tahoma"/>
            <family val="2"/>
          </rPr>
          <t>Se entiende por áreas comunes, espacios que no tiene un fin específico, por ejemplo, pasillos, escaleras, salas de espera, estacionamientos, etc.</t>
        </r>
      </text>
    </comment>
    <comment ref="EX16" authorId="1">
      <text>
        <r>
          <rPr>
            <b/>
            <sz val="9"/>
            <rFont val="Tahoma"/>
            <family val="2"/>
          </rPr>
          <t>En esta categoría se anotará todo espacio físico que no fue clasificado anteriormente. Por ejemplo: Almacenes,</t>
        </r>
        <r>
          <rPr>
            <sz val="9"/>
            <rFont val="Tahoma"/>
            <family val="2"/>
          </rPr>
          <t xml:space="preserve">
</t>
        </r>
      </text>
    </comment>
    <comment ref="L17" authorId="0">
      <text>
        <r>
          <rPr>
            <sz val="8"/>
            <rFont val="Arial"/>
            <family val="2"/>
          </rPr>
          <t xml:space="preserve">Marcar con una X en esta celda, si la obra es de continuidad, independientemente de la fuente de financiamiento de la etapa anterior
</t>
        </r>
      </text>
    </comment>
    <comment ref="M17" authorId="1">
      <text>
        <r>
          <rPr>
            <sz val="9"/>
            <rFont val="Tahoma"/>
            <family val="2"/>
          </rPr>
          <t xml:space="preserve">Marcar con una "X" si la obra no es de continuidad
</t>
        </r>
      </text>
    </comment>
    <comment ref="N17" authorId="1">
      <text>
        <r>
          <rPr>
            <sz val="9"/>
            <rFont val="Tahoma"/>
            <family val="2"/>
          </rPr>
          <t xml:space="preserve">Si la obra es de continuidad y recibió recursos del FAM, anotar el o los años en que de dio dicho apoyo
</t>
        </r>
      </text>
    </comment>
    <comment ref="O17" authorId="1">
      <text>
        <r>
          <rPr>
            <sz val="9"/>
            <rFont val="Tahoma"/>
            <family val="2"/>
          </rPr>
          <t xml:space="preserve">Anotar, en pesos sin centavos, el total del apoyo recibido. En caso de haber recibido apoyo en más de un año, anotar el monto por cada uno.
</t>
        </r>
      </text>
    </comment>
    <comment ref="P17" authorId="1">
      <text>
        <r>
          <rPr>
            <sz val="9"/>
            <rFont val="Tahoma"/>
            <family val="2"/>
          </rPr>
          <t xml:space="preserve">Anotar el o los nombres de los Fondos cuyos recursos apoyaron la obra anteriormente.
</t>
        </r>
      </text>
    </comment>
    <comment ref="Q17" authorId="1">
      <text>
        <r>
          <rPr>
            <sz val="9"/>
            <rFont val="Tahoma"/>
            <family val="2"/>
          </rPr>
          <t xml:space="preserve">Anotar en pesos sin centavos, el monto total del apoyo recibido. En caso de haber sido de más de un fondo, anotar las cantidades por separado para cada uno de ellos.
</t>
        </r>
      </text>
    </comment>
    <comment ref="R17" authorId="0">
      <text>
        <r>
          <rPr>
            <sz val="8"/>
            <rFont val="Arial"/>
            <family val="2"/>
          </rPr>
          <t xml:space="preserve">Anotar una "X" en este espacio, si la obra beneficia a más de una DES
</t>
        </r>
      </text>
    </comment>
    <comment ref="S17" authorId="1">
      <text>
        <r>
          <rPr>
            <b/>
            <sz val="9"/>
            <rFont val="Tahoma"/>
            <family val="2"/>
          </rPr>
          <t>Si la obra solo beneficia a una DES, anotar una "X" en este espacio</t>
        </r>
        <r>
          <rPr>
            <sz val="9"/>
            <rFont val="Tahoma"/>
            <family val="2"/>
          </rPr>
          <t xml:space="preserve">
</t>
        </r>
      </text>
    </comment>
    <comment ref="T17" authorId="1">
      <text>
        <r>
          <rPr>
            <b/>
            <sz val="9"/>
            <rFont val="Tahoma"/>
            <family val="2"/>
          </rPr>
          <t xml:space="preserve">Marcar con una "X" si la obra beneficia a alumnos de Licenciatura y PA
</t>
        </r>
        <r>
          <rPr>
            <sz val="9"/>
            <rFont val="Tahoma"/>
            <family val="2"/>
          </rPr>
          <t xml:space="preserve">
</t>
        </r>
      </text>
    </comment>
    <comment ref="U17" authorId="1">
      <text>
        <r>
          <rPr>
            <b/>
            <sz val="9"/>
            <rFont val="Tahoma"/>
            <family val="2"/>
          </rPr>
          <t xml:space="preserve">Si la obra beneficia a alumnos de Licenciatura y PA, anotar en extenso, los nombres de los PE beneficiados
</t>
        </r>
        <r>
          <rPr>
            <sz val="9"/>
            <rFont val="Tahoma"/>
            <family val="2"/>
          </rPr>
          <t xml:space="preserve">
</t>
        </r>
      </text>
    </comment>
    <comment ref="V17" authorId="1">
      <text>
        <r>
          <rPr>
            <b/>
            <sz val="9"/>
            <rFont val="Tahoma"/>
            <family val="2"/>
          </rPr>
          <t>En caso de que la obra sea para beneficio de los alumnos de posgrado, marcar una "X" en este espacio</t>
        </r>
        <r>
          <rPr>
            <sz val="9"/>
            <rFont val="Tahoma"/>
            <family val="2"/>
          </rPr>
          <t xml:space="preserve">
</t>
        </r>
      </text>
    </comment>
    <comment ref="W17" authorId="1">
      <text>
        <r>
          <rPr>
            <b/>
            <sz val="9"/>
            <rFont val="Tahoma"/>
            <family val="2"/>
          </rPr>
          <t>Si se marcó que la obra beneficia a alumnos de posgrado, anotar el nombre en extenso, los programas beneficiados</t>
        </r>
        <r>
          <rPr>
            <sz val="9"/>
            <rFont val="Tahoma"/>
            <family val="2"/>
          </rPr>
          <t xml:space="preserve">
</t>
        </r>
      </text>
    </comment>
    <comment ref="X17" authorId="1">
      <text>
        <r>
          <rPr>
            <b/>
            <sz val="9"/>
            <rFont val="Tahoma"/>
            <family val="2"/>
          </rPr>
          <t>Puede darse el caso de que la obra beneficie a la gestión, Si es así, marcar con una "X"</t>
        </r>
        <r>
          <rPr>
            <sz val="9"/>
            <rFont val="Tahoma"/>
            <family val="2"/>
          </rPr>
          <t xml:space="preserve">
</t>
        </r>
      </text>
    </comment>
    <comment ref="AC17" authorId="1">
      <text>
        <r>
          <rPr>
            <b/>
            <sz val="9"/>
            <rFont val="Tahoma"/>
            <family val="2"/>
          </rPr>
          <t>Anotar el total de alumnas que se benefician con la obra. Incluir PA, Licenciatura y posgrado</t>
        </r>
        <r>
          <rPr>
            <sz val="9"/>
            <rFont val="Tahoma"/>
            <family val="2"/>
          </rPr>
          <t xml:space="preserve">
</t>
        </r>
      </text>
    </comment>
    <comment ref="AD17" authorId="1">
      <text>
        <r>
          <rPr>
            <b/>
            <sz val="9"/>
            <rFont val="Tahoma"/>
            <family val="2"/>
          </rPr>
          <t>Anotar el total de alumnos que se benefician con la obra. Incluir PA, Licenciatura y posgrado</t>
        </r>
        <r>
          <rPr>
            <sz val="9"/>
            <rFont val="Tahoma"/>
            <family val="2"/>
          </rPr>
          <t xml:space="preserve">
</t>
        </r>
      </text>
    </comment>
    <comment ref="AE17" authorId="1">
      <text>
        <r>
          <rPr>
            <b/>
            <sz val="9"/>
            <rFont val="Tahoma"/>
            <family val="2"/>
          </rPr>
          <t>Es la suma total de alumnos beneficiado. Se sugiere copiar la fórmula del primer renglón en los subsecuentes, para obtener la suma en automático</t>
        </r>
        <r>
          <rPr>
            <sz val="9"/>
            <rFont val="Tahoma"/>
            <family val="2"/>
          </rPr>
          <t xml:space="preserve">
</t>
        </r>
      </text>
    </comment>
    <comment ref="AU17" authorId="0">
      <text>
        <r>
          <rPr>
            <sz val="10"/>
            <rFont val="Arial"/>
            <family val="2"/>
          </rPr>
          <t>Anotar el número de empleos generados por la obra realizada en pesos con dos decimales como máximo.</t>
        </r>
        <r>
          <rPr>
            <sz val="8"/>
            <rFont val="Arial"/>
            <family val="2"/>
          </rPr>
          <t xml:space="preserve">
</t>
        </r>
      </text>
    </comment>
    <comment ref="AV17" authorId="0">
      <text>
        <r>
          <rPr>
            <sz val="10"/>
            <rFont val="Arial"/>
            <family val="2"/>
          </rPr>
          <t>Anotar el monto total asignado a la mano de obra</t>
        </r>
        <r>
          <rPr>
            <sz val="8"/>
            <rFont val="Arial"/>
            <family val="2"/>
          </rPr>
          <t xml:space="preserve">.
</t>
        </r>
      </text>
    </comment>
    <comment ref="AZ17" authorId="1">
      <text>
        <r>
          <rPr>
            <b/>
            <sz val="9"/>
            <rFont val="Tahoma"/>
            <family val="2"/>
          </rPr>
          <t>Anotar el número de salones que se espera construir</t>
        </r>
        <r>
          <rPr>
            <sz val="9"/>
            <rFont val="Tahoma"/>
            <family val="2"/>
          </rPr>
          <t xml:space="preserve">
</t>
        </r>
      </text>
    </comment>
    <comment ref="BA17" authorId="1">
      <text>
        <r>
          <rPr>
            <b/>
            <sz val="9"/>
            <rFont val="Tahoma"/>
            <family val="2"/>
          </rPr>
          <t>Anotar el número total de metros cuadrados que representa la construcción de los salones</t>
        </r>
        <r>
          <rPr>
            <sz val="9"/>
            <rFont val="Tahoma"/>
            <family val="2"/>
          </rPr>
          <t xml:space="preserve">
</t>
        </r>
      </text>
    </comment>
    <comment ref="BB17" authorId="1">
      <text>
        <r>
          <rPr>
            <b/>
            <sz val="9"/>
            <rFont val="Tahoma"/>
            <family val="2"/>
          </rPr>
          <t xml:space="preserve">Anotar el número de talleres que se espera construir
</t>
        </r>
        <r>
          <rPr>
            <sz val="9"/>
            <rFont val="Tahoma"/>
            <family val="2"/>
          </rPr>
          <t xml:space="preserve">
</t>
        </r>
      </text>
    </comment>
    <comment ref="BC17" authorId="1">
      <text>
        <r>
          <rPr>
            <b/>
            <sz val="9"/>
            <rFont val="Tahoma"/>
            <family val="2"/>
          </rPr>
          <t xml:space="preserve">Anotar el número total de metros cuadrados que representa la construcción de los talleres
</t>
        </r>
        <r>
          <rPr>
            <sz val="9"/>
            <rFont val="Tahoma"/>
            <family val="2"/>
          </rPr>
          <t xml:space="preserve">
</t>
        </r>
      </text>
    </comment>
    <comment ref="BD17" authorId="1">
      <text>
        <r>
          <rPr>
            <b/>
            <sz val="9"/>
            <rFont val="Tahoma"/>
            <family val="2"/>
          </rPr>
          <t xml:space="preserve">Anotar el número de laboratorios que se espera construir
</t>
        </r>
        <r>
          <rPr>
            <sz val="9"/>
            <rFont val="Tahoma"/>
            <family val="2"/>
          </rPr>
          <t xml:space="preserve">
</t>
        </r>
      </text>
    </comment>
    <comment ref="BE17" authorId="1">
      <text>
        <r>
          <rPr>
            <b/>
            <sz val="9"/>
            <rFont val="Tahoma"/>
            <family val="2"/>
          </rPr>
          <t xml:space="preserve">Anotar el número total de metros cuadrados que representa la construcción de los laboratorios
</t>
        </r>
        <r>
          <rPr>
            <sz val="9"/>
            <rFont val="Tahoma"/>
            <family val="2"/>
          </rPr>
          <t xml:space="preserve">
</t>
        </r>
      </text>
    </comment>
    <comment ref="BF17" authorId="1">
      <text>
        <r>
          <rPr>
            <b/>
            <sz val="9"/>
            <rFont val="Tahoma"/>
            <family val="2"/>
          </rPr>
          <t xml:space="preserve">Anotar el número de cubículos que se espera construir
</t>
        </r>
        <r>
          <rPr>
            <sz val="9"/>
            <rFont val="Tahoma"/>
            <family val="2"/>
          </rPr>
          <t xml:space="preserve">
</t>
        </r>
      </text>
    </comment>
    <comment ref="BG17" authorId="1">
      <text>
        <r>
          <rPr>
            <b/>
            <sz val="9"/>
            <rFont val="Tahoma"/>
            <family val="2"/>
          </rPr>
          <t xml:space="preserve">Anotar el número total de metros cuadrados que representa la construcción de los cubículos
</t>
        </r>
        <r>
          <rPr>
            <sz val="9"/>
            <rFont val="Tahoma"/>
            <family val="2"/>
          </rPr>
          <t xml:space="preserve">
</t>
        </r>
      </text>
    </comment>
    <comment ref="BH17" authorId="1">
      <text>
        <r>
          <rPr>
            <b/>
            <sz val="9"/>
            <rFont val="Tahoma"/>
            <family val="2"/>
          </rPr>
          <t xml:space="preserve">Anotar el número de bibliotecas que se espera construir
</t>
        </r>
        <r>
          <rPr>
            <sz val="9"/>
            <rFont val="Tahoma"/>
            <family val="2"/>
          </rPr>
          <t xml:space="preserve">
</t>
        </r>
      </text>
    </comment>
    <comment ref="BI17" authorId="1">
      <text>
        <r>
          <rPr>
            <b/>
            <sz val="9"/>
            <rFont val="Tahoma"/>
            <family val="2"/>
          </rPr>
          <t xml:space="preserve">Anotar el número total de metros cuadrados que representa la construcción de las bibliotecas
</t>
        </r>
        <r>
          <rPr>
            <sz val="9"/>
            <rFont val="Tahoma"/>
            <family val="2"/>
          </rPr>
          <t xml:space="preserve">
</t>
        </r>
      </text>
    </comment>
    <comment ref="BJ17" authorId="1">
      <text>
        <r>
          <rPr>
            <b/>
            <sz val="9"/>
            <rFont val="Tahoma"/>
            <family val="2"/>
          </rPr>
          <t xml:space="preserve">Anotar el número de auditorios que se espera construir
</t>
        </r>
        <r>
          <rPr>
            <sz val="9"/>
            <rFont val="Tahoma"/>
            <family val="2"/>
          </rPr>
          <t xml:space="preserve">
</t>
        </r>
      </text>
    </comment>
    <comment ref="BK17" authorId="1">
      <text>
        <r>
          <rPr>
            <b/>
            <sz val="9"/>
            <rFont val="Tahoma"/>
            <family val="2"/>
          </rPr>
          <t xml:space="preserve">Anotar el número total de metros cuadrados que representa la construcción de los auditorios
</t>
        </r>
        <r>
          <rPr>
            <sz val="9"/>
            <rFont val="Tahoma"/>
            <family val="2"/>
          </rPr>
          <t xml:space="preserve">
</t>
        </r>
      </text>
    </comment>
    <comment ref="BL17" authorId="1">
      <text>
        <r>
          <rPr>
            <b/>
            <sz val="9"/>
            <rFont val="Tahoma"/>
            <family val="2"/>
          </rPr>
          <t xml:space="preserve">Anotar el número de oficinas académicas que se espera construir
</t>
        </r>
        <r>
          <rPr>
            <sz val="9"/>
            <rFont val="Tahoma"/>
            <family val="2"/>
          </rPr>
          <t xml:space="preserve">
</t>
        </r>
      </text>
    </comment>
    <comment ref="BM17" authorId="1">
      <text>
        <r>
          <rPr>
            <b/>
            <sz val="9"/>
            <rFont val="Tahoma"/>
            <family val="2"/>
          </rPr>
          <t xml:space="preserve">Anotar el número total de metros cuadrados que representa la construcción de las oficinas académicas
</t>
        </r>
        <r>
          <rPr>
            <sz val="9"/>
            <rFont val="Tahoma"/>
            <family val="2"/>
          </rPr>
          <t xml:space="preserve">
</t>
        </r>
      </text>
    </comment>
    <comment ref="BN17" authorId="1">
      <text>
        <r>
          <rPr>
            <b/>
            <sz val="9"/>
            <rFont val="Tahoma"/>
            <family val="2"/>
          </rPr>
          <t xml:space="preserve">Anotar el número de oficinas administrativas que se espera construir
</t>
        </r>
        <r>
          <rPr>
            <sz val="9"/>
            <rFont val="Tahoma"/>
            <family val="2"/>
          </rPr>
          <t xml:space="preserve">
</t>
        </r>
      </text>
    </comment>
    <comment ref="BO17" authorId="1">
      <text>
        <r>
          <rPr>
            <b/>
            <sz val="9"/>
            <rFont val="Tahoma"/>
            <family val="2"/>
          </rPr>
          <t xml:space="preserve">Anotar el número total de metros cuadrados que representa la construcción de las oficinas administrativas
</t>
        </r>
        <r>
          <rPr>
            <sz val="9"/>
            <rFont val="Tahoma"/>
            <family val="2"/>
          </rPr>
          <t xml:space="preserve">
</t>
        </r>
      </text>
    </comment>
    <comment ref="BP17" authorId="1">
      <text>
        <r>
          <rPr>
            <b/>
            <sz val="9"/>
            <rFont val="Tahoma"/>
            <family val="2"/>
          </rPr>
          <t xml:space="preserve">Anotar el número de centros de cómputo que se espera construir
</t>
        </r>
        <r>
          <rPr>
            <sz val="9"/>
            <rFont val="Tahoma"/>
            <family val="2"/>
          </rPr>
          <t xml:space="preserve">
</t>
        </r>
      </text>
    </comment>
    <comment ref="BQ17" authorId="1">
      <text>
        <r>
          <rPr>
            <b/>
            <sz val="9"/>
            <rFont val="Tahoma"/>
            <family val="2"/>
          </rPr>
          <t xml:space="preserve">Anotar el número total de metros cuadrados que representa la construcción de los centros de cómputo
</t>
        </r>
        <r>
          <rPr>
            <sz val="9"/>
            <rFont val="Tahoma"/>
            <family val="2"/>
          </rPr>
          <t xml:space="preserve">
</t>
        </r>
      </text>
    </comment>
    <comment ref="BR17" authorId="1">
      <text>
        <r>
          <rPr>
            <b/>
            <sz val="9"/>
            <rFont val="Tahoma"/>
            <family val="2"/>
          </rPr>
          <t xml:space="preserve">Anotar el número de centros de idiomas que se espera construir
</t>
        </r>
        <r>
          <rPr>
            <sz val="9"/>
            <rFont val="Tahoma"/>
            <family val="2"/>
          </rPr>
          <t xml:space="preserve">
</t>
        </r>
      </text>
    </comment>
    <comment ref="BS17" authorId="1">
      <text>
        <r>
          <rPr>
            <b/>
            <sz val="9"/>
            <rFont val="Tahoma"/>
            <family val="2"/>
          </rPr>
          <t xml:space="preserve">Anotar el número total de metros cuadrados que representa la construcción de los centros de idiomas
</t>
        </r>
        <r>
          <rPr>
            <sz val="9"/>
            <rFont val="Tahoma"/>
            <family val="2"/>
          </rPr>
          <t xml:space="preserve">
</t>
        </r>
      </text>
    </comment>
    <comment ref="BT17" authorId="1">
      <text>
        <r>
          <rPr>
            <b/>
            <sz val="9"/>
            <rFont val="Tahoma"/>
            <family val="2"/>
          </rPr>
          <t xml:space="preserve">Anotar el número de aulas magnas que se espera construir
</t>
        </r>
        <r>
          <rPr>
            <sz val="9"/>
            <rFont val="Tahoma"/>
            <family val="2"/>
          </rPr>
          <t xml:space="preserve">
</t>
        </r>
      </text>
    </comment>
    <comment ref="BU17" authorId="1">
      <text>
        <r>
          <rPr>
            <b/>
            <sz val="9"/>
            <rFont val="Tahoma"/>
            <family val="2"/>
          </rPr>
          <t xml:space="preserve">Anotar el número total de metros cuadrados que representa la construcción de las aulas magnas
</t>
        </r>
        <r>
          <rPr>
            <sz val="9"/>
            <rFont val="Tahoma"/>
            <family val="2"/>
          </rPr>
          <t xml:space="preserve">
</t>
        </r>
      </text>
    </comment>
    <comment ref="BV17" authorId="1">
      <text>
        <r>
          <rPr>
            <b/>
            <sz val="9"/>
            <rFont val="Tahoma"/>
            <family val="2"/>
          </rPr>
          <t xml:space="preserve">Anotar el número de aulas de usos múltiples que se espera construir
</t>
        </r>
        <r>
          <rPr>
            <sz val="9"/>
            <rFont val="Tahoma"/>
            <family val="2"/>
          </rPr>
          <t xml:space="preserve">
</t>
        </r>
      </text>
    </comment>
    <comment ref="BW17" authorId="1">
      <text>
        <r>
          <rPr>
            <b/>
            <sz val="9"/>
            <rFont val="Tahoma"/>
            <family val="2"/>
          </rPr>
          <t xml:space="preserve">Anotar el número total de metros cuadrados que representa la construcción de las aulas de usos múltiples
</t>
        </r>
        <r>
          <rPr>
            <sz val="9"/>
            <rFont val="Tahoma"/>
            <family val="2"/>
          </rPr>
          <t xml:space="preserve">
</t>
        </r>
      </text>
    </comment>
    <comment ref="BX17" authorId="1">
      <text>
        <r>
          <rPr>
            <b/>
            <sz val="9"/>
            <rFont val="Tahoma"/>
            <family val="2"/>
          </rPr>
          <t xml:space="preserve">Anotar el número de aulas didácticas que se espera construir
</t>
        </r>
        <r>
          <rPr>
            <sz val="9"/>
            <rFont val="Tahoma"/>
            <family val="2"/>
          </rPr>
          <t xml:space="preserve">
</t>
        </r>
      </text>
    </comment>
    <comment ref="BY17" authorId="1">
      <text>
        <r>
          <rPr>
            <b/>
            <sz val="9"/>
            <rFont val="Tahoma"/>
            <family val="2"/>
          </rPr>
          <t xml:space="preserve">Anotar el número total de metros cuadrados que representa la construcción de las aulas didácticas
</t>
        </r>
        <r>
          <rPr>
            <sz val="9"/>
            <rFont val="Tahoma"/>
            <family val="2"/>
          </rPr>
          <t xml:space="preserve">
</t>
        </r>
      </text>
    </comment>
    <comment ref="BZ17" authorId="1">
      <text>
        <r>
          <rPr>
            <b/>
            <sz val="9"/>
            <rFont val="Tahoma"/>
            <family val="2"/>
          </rPr>
          <t xml:space="preserve">Anotar el número de áreas comunes que se espera construir
</t>
        </r>
        <r>
          <rPr>
            <sz val="9"/>
            <rFont val="Tahoma"/>
            <family val="2"/>
          </rPr>
          <t xml:space="preserve">
</t>
        </r>
      </text>
    </comment>
    <comment ref="CA17" authorId="1">
      <text>
        <r>
          <rPr>
            <b/>
            <sz val="9"/>
            <rFont val="Tahoma"/>
            <family val="2"/>
          </rPr>
          <t xml:space="preserve">Anotar el número total de metros cuadrados que representa la construcción de las áreas comunes
</t>
        </r>
        <r>
          <rPr>
            <sz val="9"/>
            <rFont val="Tahoma"/>
            <family val="2"/>
          </rPr>
          <t xml:space="preserve">
</t>
        </r>
      </text>
    </comment>
    <comment ref="CB17" authorId="1">
      <text>
        <r>
          <rPr>
            <b/>
            <sz val="9"/>
            <rFont val="Tahoma"/>
            <family val="2"/>
          </rPr>
          <t xml:space="preserve">Anotar el número de sanitarios que se espera construir
</t>
        </r>
        <r>
          <rPr>
            <sz val="9"/>
            <rFont val="Tahoma"/>
            <family val="2"/>
          </rPr>
          <t xml:space="preserve">
</t>
        </r>
      </text>
    </comment>
    <comment ref="CC17" authorId="1">
      <text>
        <r>
          <rPr>
            <b/>
            <sz val="9"/>
            <rFont val="Tahoma"/>
            <family val="2"/>
          </rPr>
          <t xml:space="preserve">Anotar el número total de metros cuadrados que representa la construcción de los sanitarios
</t>
        </r>
        <r>
          <rPr>
            <sz val="9"/>
            <rFont val="Tahoma"/>
            <family val="2"/>
          </rPr>
          <t xml:space="preserve">
</t>
        </r>
      </text>
    </comment>
    <comment ref="CD17" authorId="1">
      <text>
        <r>
          <rPr>
            <b/>
            <sz val="9"/>
            <rFont val="Tahoma"/>
            <family val="2"/>
          </rPr>
          <t>Anotar el número de espacios físicos</t>
        </r>
        <r>
          <rPr>
            <sz val="9"/>
            <rFont val="Tahoma"/>
            <family val="2"/>
          </rPr>
          <t xml:space="preserve">
</t>
        </r>
      </text>
    </comment>
    <comment ref="CE17" authorId="1">
      <text>
        <r>
          <rPr>
            <b/>
            <sz val="9"/>
            <rFont val="Tahoma"/>
            <family val="2"/>
          </rPr>
          <t xml:space="preserve">Anotar el número total de metros cuadrados que representa la construcción de estos espacios físicos
</t>
        </r>
        <r>
          <rPr>
            <sz val="9"/>
            <rFont val="Tahoma"/>
            <family val="2"/>
          </rPr>
          <t xml:space="preserve">
</t>
        </r>
      </text>
    </comment>
    <comment ref="CF17" authorId="1">
      <text>
        <r>
          <rPr>
            <b/>
            <sz val="9"/>
            <rFont val="Tahoma"/>
            <family val="2"/>
          </rPr>
          <t>listar los espacios físicos</t>
        </r>
        <r>
          <rPr>
            <sz val="9"/>
            <rFont val="Tahoma"/>
            <family val="2"/>
          </rPr>
          <t xml:space="preserve">
</t>
        </r>
      </text>
    </comment>
    <comment ref="CG17" authorId="1">
      <text>
        <r>
          <rPr>
            <b/>
            <sz val="9"/>
            <rFont val="Tahoma"/>
            <family val="2"/>
          </rPr>
          <t>Anotar el número total de los espacios físicos que se espera construir. Se sugiere copiar la fórmula del primer renglón en los subsecuentes para obtener la suma en automático</t>
        </r>
        <r>
          <rPr>
            <sz val="9"/>
            <rFont val="Tahoma"/>
            <family val="2"/>
          </rPr>
          <t xml:space="preserve">
</t>
        </r>
      </text>
    </comment>
    <comment ref="CH17" authorId="1">
      <text>
        <r>
          <rPr>
            <b/>
            <sz val="9"/>
            <rFont val="Tahoma"/>
            <family val="2"/>
          </rPr>
          <t>Anotar el número total de metros cuadrados que representan la construcción de todos los espacios físicos. Se sugiere copiar la fórmula del primer renglón en los subsecuentes, para obtener la suma en automático</t>
        </r>
        <r>
          <rPr>
            <sz val="9"/>
            <rFont val="Tahoma"/>
            <family val="2"/>
          </rPr>
          <t xml:space="preserve">
</t>
        </r>
      </text>
    </comment>
    <comment ref="CI17" authorId="1">
      <text>
        <r>
          <rPr>
            <b/>
            <sz val="9"/>
            <rFont val="Tahoma"/>
            <family val="2"/>
          </rPr>
          <t>Se anotará, en pesos sin centavos, el importe total de la obra solicitado al FAM para construcción. Ejemplo 25,500,000.0</t>
        </r>
        <r>
          <rPr>
            <sz val="9"/>
            <rFont val="Tahoma"/>
            <family val="2"/>
          </rPr>
          <t xml:space="preserve">
</t>
        </r>
      </text>
    </comment>
    <comment ref="CJ17" authorId="1">
      <text>
        <r>
          <rPr>
            <b/>
            <sz val="9"/>
            <rFont val="Tahoma"/>
            <family val="2"/>
          </rPr>
          <t>Anotar el número total de aulas que se espera remodelar/adecuar</t>
        </r>
        <r>
          <rPr>
            <sz val="9"/>
            <rFont val="Tahoma"/>
            <family val="2"/>
          </rPr>
          <t xml:space="preserve">
</t>
        </r>
      </text>
    </comment>
    <comment ref="CK17" authorId="1">
      <text>
        <r>
          <rPr>
            <b/>
            <sz val="9"/>
            <rFont val="Tahoma"/>
            <family val="2"/>
          </rPr>
          <t>Anotar el número total de metros cuadrados que implica la remodelación de las aulas</t>
        </r>
        <r>
          <rPr>
            <sz val="9"/>
            <rFont val="Tahoma"/>
            <family val="2"/>
          </rPr>
          <t xml:space="preserve">
</t>
        </r>
      </text>
    </comment>
    <comment ref="CL17" authorId="1">
      <text>
        <r>
          <rPr>
            <b/>
            <sz val="9"/>
            <rFont val="Tahoma"/>
            <family val="2"/>
          </rPr>
          <t>Anotar el número total de talleres que se espera remodelar/adecuar</t>
        </r>
        <r>
          <rPr>
            <sz val="9"/>
            <rFont val="Tahoma"/>
            <family val="2"/>
          </rPr>
          <t xml:space="preserve">
</t>
        </r>
      </text>
    </comment>
    <comment ref="CM17" authorId="1">
      <text>
        <r>
          <rPr>
            <b/>
            <sz val="9"/>
            <rFont val="Tahoma"/>
            <family val="2"/>
          </rPr>
          <t>Anotar el número total de metros cuadrados que implica la remodelación de los talleres</t>
        </r>
        <r>
          <rPr>
            <sz val="9"/>
            <rFont val="Tahoma"/>
            <family val="2"/>
          </rPr>
          <t xml:space="preserve">
</t>
        </r>
      </text>
    </comment>
    <comment ref="CN17" authorId="1">
      <text>
        <r>
          <rPr>
            <b/>
            <sz val="9"/>
            <rFont val="Tahoma"/>
            <family val="2"/>
          </rPr>
          <t>Anotar el número total de laboratorios que se espera remodelar/adecuar</t>
        </r>
        <r>
          <rPr>
            <sz val="9"/>
            <rFont val="Tahoma"/>
            <family val="2"/>
          </rPr>
          <t xml:space="preserve">
</t>
        </r>
      </text>
    </comment>
    <comment ref="CO17" authorId="1">
      <text>
        <r>
          <rPr>
            <b/>
            <sz val="9"/>
            <rFont val="Tahoma"/>
            <family val="2"/>
          </rPr>
          <t>Anotar el número total de metros cuadrados que implica la remodelación de los laboratorios</t>
        </r>
        <r>
          <rPr>
            <sz val="9"/>
            <rFont val="Tahoma"/>
            <family val="2"/>
          </rPr>
          <t xml:space="preserve">
</t>
        </r>
      </text>
    </comment>
    <comment ref="CP17" authorId="1">
      <text>
        <r>
          <rPr>
            <b/>
            <sz val="9"/>
            <rFont val="Tahoma"/>
            <family val="2"/>
          </rPr>
          <t>Anotar el número total de cubículos que se espera remodelar/adecuar</t>
        </r>
        <r>
          <rPr>
            <sz val="9"/>
            <rFont val="Tahoma"/>
            <family val="2"/>
          </rPr>
          <t xml:space="preserve">
</t>
        </r>
      </text>
    </comment>
    <comment ref="CQ17" authorId="1">
      <text>
        <r>
          <rPr>
            <b/>
            <sz val="9"/>
            <rFont val="Tahoma"/>
            <family val="2"/>
          </rPr>
          <t>Anotar el número total de metros cuadrados que implica la remodelación de los cubículos</t>
        </r>
        <r>
          <rPr>
            <sz val="9"/>
            <rFont val="Tahoma"/>
            <family val="2"/>
          </rPr>
          <t xml:space="preserve">
</t>
        </r>
      </text>
    </comment>
    <comment ref="CR17" authorId="1">
      <text>
        <r>
          <rPr>
            <b/>
            <sz val="9"/>
            <rFont val="Tahoma"/>
            <family val="2"/>
          </rPr>
          <t>Anotar el número total de bibliotecas que se espera remodelar/adecuar</t>
        </r>
        <r>
          <rPr>
            <sz val="9"/>
            <rFont val="Tahoma"/>
            <family val="2"/>
          </rPr>
          <t xml:space="preserve">
</t>
        </r>
      </text>
    </comment>
    <comment ref="CS17" authorId="1">
      <text>
        <r>
          <rPr>
            <b/>
            <sz val="9"/>
            <rFont val="Tahoma"/>
            <family val="2"/>
          </rPr>
          <t>Anotar el número total de metros cuadrados que implica la remodelación de las bibliotecas</t>
        </r>
        <r>
          <rPr>
            <sz val="9"/>
            <rFont val="Tahoma"/>
            <family val="2"/>
          </rPr>
          <t xml:space="preserve">
</t>
        </r>
      </text>
    </comment>
    <comment ref="CT17" authorId="1">
      <text>
        <r>
          <rPr>
            <b/>
            <sz val="9"/>
            <rFont val="Tahoma"/>
            <family val="2"/>
          </rPr>
          <t>Anotar el número total de auditorios que se espera remodelar/adecuar</t>
        </r>
        <r>
          <rPr>
            <sz val="9"/>
            <rFont val="Tahoma"/>
            <family val="2"/>
          </rPr>
          <t xml:space="preserve">
</t>
        </r>
      </text>
    </comment>
    <comment ref="CU17" authorId="1">
      <text>
        <r>
          <rPr>
            <b/>
            <sz val="9"/>
            <rFont val="Tahoma"/>
            <family val="2"/>
          </rPr>
          <t>Anotar el número total de metros cuadrados que implica la remodelación de los auditorios</t>
        </r>
        <r>
          <rPr>
            <sz val="9"/>
            <rFont val="Tahoma"/>
            <family val="2"/>
          </rPr>
          <t xml:space="preserve">
</t>
        </r>
      </text>
    </comment>
    <comment ref="CV17" authorId="1">
      <text>
        <r>
          <rPr>
            <b/>
            <sz val="9"/>
            <rFont val="Tahoma"/>
            <family val="2"/>
          </rPr>
          <t>Anotar el número total de oficinas académicas que se espera remodelar/adecuar</t>
        </r>
        <r>
          <rPr>
            <sz val="9"/>
            <rFont val="Tahoma"/>
            <family val="2"/>
          </rPr>
          <t xml:space="preserve">
</t>
        </r>
      </text>
    </comment>
    <comment ref="CW17" authorId="1">
      <text>
        <r>
          <rPr>
            <b/>
            <sz val="9"/>
            <rFont val="Tahoma"/>
            <family val="2"/>
          </rPr>
          <t>Anotar el número total de metros cuadrados que implica la remodelación de las oficinas académicas</t>
        </r>
        <r>
          <rPr>
            <sz val="9"/>
            <rFont val="Tahoma"/>
            <family val="2"/>
          </rPr>
          <t xml:space="preserve">
</t>
        </r>
      </text>
    </comment>
    <comment ref="CX17" authorId="1">
      <text>
        <r>
          <rPr>
            <b/>
            <sz val="9"/>
            <rFont val="Tahoma"/>
            <family val="2"/>
          </rPr>
          <t>Anotar el número total de oficinas administrativas que se espera remodelar/adecuar</t>
        </r>
        <r>
          <rPr>
            <sz val="9"/>
            <rFont val="Tahoma"/>
            <family val="2"/>
          </rPr>
          <t xml:space="preserve">
</t>
        </r>
      </text>
    </comment>
    <comment ref="CY17" authorId="1">
      <text>
        <r>
          <rPr>
            <b/>
            <sz val="9"/>
            <rFont val="Tahoma"/>
            <family val="2"/>
          </rPr>
          <t>Anotar el número total de metros cuadrados que implica la remodelación de las oficinas administrativas</t>
        </r>
        <r>
          <rPr>
            <sz val="9"/>
            <rFont val="Tahoma"/>
            <family val="2"/>
          </rPr>
          <t xml:space="preserve">
</t>
        </r>
      </text>
    </comment>
    <comment ref="CZ17" authorId="1">
      <text>
        <r>
          <rPr>
            <b/>
            <sz val="9"/>
            <rFont val="Tahoma"/>
            <family val="2"/>
          </rPr>
          <t>Anotar el número total de centros de cómputo que se espera remodelar/adecuar</t>
        </r>
        <r>
          <rPr>
            <sz val="9"/>
            <rFont val="Tahoma"/>
            <family val="2"/>
          </rPr>
          <t xml:space="preserve">
</t>
        </r>
      </text>
    </comment>
    <comment ref="DA17" authorId="1">
      <text>
        <r>
          <rPr>
            <b/>
            <sz val="9"/>
            <rFont val="Tahoma"/>
            <family val="2"/>
          </rPr>
          <t>Anotar el número total de metros cuadrados que implica la remodelación de los centros de cómputo</t>
        </r>
        <r>
          <rPr>
            <sz val="9"/>
            <rFont val="Tahoma"/>
            <family val="2"/>
          </rPr>
          <t xml:space="preserve">
</t>
        </r>
      </text>
    </comment>
    <comment ref="DB17" authorId="1">
      <text>
        <r>
          <rPr>
            <b/>
            <sz val="9"/>
            <rFont val="Tahoma"/>
            <family val="2"/>
          </rPr>
          <t>Anotar el número total de centros de idiomas que se espera remodelar/adecuar</t>
        </r>
        <r>
          <rPr>
            <sz val="9"/>
            <rFont val="Tahoma"/>
            <family val="2"/>
          </rPr>
          <t xml:space="preserve">
</t>
        </r>
      </text>
    </comment>
    <comment ref="DC17" authorId="1">
      <text>
        <r>
          <rPr>
            <b/>
            <sz val="9"/>
            <rFont val="Tahoma"/>
            <family val="2"/>
          </rPr>
          <t>Anotar el número total de metros cuadrados que implica la remodelación de los centros de idiomas</t>
        </r>
        <r>
          <rPr>
            <sz val="9"/>
            <rFont val="Tahoma"/>
            <family val="2"/>
          </rPr>
          <t xml:space="preserve">
</t>
        </r>
      </text>
    </comment>
    <comment ref="DD17" authorId="1">
      <text>
        <r>
          <rPr>
            <b/>
            <sz val="9"/>
            <rFont val="Tahoma"/>
            <family val="2"/>
          </rPr>
          <t>Anotar el número total de aulas magnas que se espera remodelar/adecuar</t>
        </r>
        <r>
          <rPr>
            <sz val="9"/>
            <rFont val="Tahoma"/>
            <family val="2"/>
          </rPr>
          <t xml:space="preserve">
</t>
        </r>
      </text>
    </comment>
    <comment ref="DE17" authorId="1">
      <text>
        <r>
          <rPr>
            <b/>
            <sz val="9"/>
            <rFont val="Tahoma"/>
            <family val="2"/>
          </rPr>
          <t>Anotar el número total de metros cuadrados que implica la remodelación de las aulas magnas</t>
        </r>
        <r>
          <rPr>
            <sz val="9"/>
            <rFont val="Tahoma"/>
            <family val="2"/>
          </rPr>
          <t xml:space="preserve">
</t>
        </r>
      </text>
    </comment>
    <comment ref="DF17" authorId="1">
      <text>
        <r>
          <rPr>
            <b/>
            <sz val="9"/>
            <rFont val="Tahoma"/>
            <family val="2"/>
          </rPr>
          <t>Anotar el número total de aulas de usos múltiples que se espera remodelar/adecuar</t>
        </r>
        <r>
          <rPr>
            <sz val="9"/>
            <rFont val="Tahoma"/>
            <family val="2"/>
          </rPr>
          <t xml:space="preserve">
</t>
        </r>
      </text>
    </comment>
    <comment ref="DG17" authorId="1">
      <text>
        <r>
          <rPr>
            <b/>
            <sz val="9"/>
            <rFont val="Tahoma"/>
            <family val="2"/>
          </rPr>
          <t>Anotar el número total de metros cuadrados que implica la remodelación de las aulas de usos múltiples</t>
        </r>
        <r>
          <rPr>
            <sz val="9"/>
            <rFont val="Tahoma"/>
            <family val="2"/>
          </rPr>
          <t xml:space="preserve">
</t>
        </r>
      </text>
    </comment>
    <comment ref="DH17" authorId="1">
      <text>
        <r>
          <rPr>
            <b/>
            <sz val="9"/>
            <rFont val="Tahoma"/>
            <family val="2"/>
          </rPr>
          <t>Anotar el número total de aulas didácticas que se espera remodelar/adecuar</t>
        </r>
        <r>
          <rPr>
            <sz val="9"/>
            <rFont val="Tahoma"/>
            <family val="2"/>
          </rPr>
          <t xml:space="preserve">
</t>
        </r>
      </text>
    </comment>
    <comment ref="DI17" authorId="1">
      <text>
        <r>
          <rPr>
            <sz val="9"/>
            <rFont val="Tahoma"/>
            <family val="2"/>
          </rPr>
          <t xml:space="preserve">Anotar el número total de metros cuadrados que implica la remodelación de las aulas didácticas
</t>
        </r>
      </text>
    </comment>
    <comment ref="DJ17" authorId="1">
      <text>
        <r>
          <rPr>
            <b/>
            <sz val="9"/>
            <rFont val="Tahoma"/>
            <family val="2"/>
          </rPr>
          <t>Anotar el número total de áreas comunes que se espera remodelar/adecuar</t>
        </r>
        <r>
          <rPr>
            <sz val="9"/>
            <rFont val="Tahoma"/>
            <family val="2"/>
          </rPr>
          <t xml:space="preserve">
</t>
        </r>
      </text>
    </comment>
    <comment ref="DK17" authorId="1">
      <text>
        <r>
          <rPr>
            <b/>
            <sz val="9"/>
            <rFont val="Tahoma"/>
            <family val="2"/>
          </rPr>
          <t>Anotar el número total de metros cuadrados que implica la remodelación de las áreas comunes</t>
        </r>
        <r>
          <rPr>
            <sz val="9"/>
            <rFont val="Tahoma"/>
            <family val="2"/>
          </rPr>
          <t xml:space="preserve">
</t>
        </r>
      </text>
    </comment>
    <comment ref="DL17" authorId="1">
      <text>
        <r>
          <rPr>
            <b/>
            <sz val="9"/>
            <rFont val="Tahoma"/>
            <family val="2"/>
          </rPr>
          <t>Anotar el número total de sanitarios que se espera remodelar/adecuar</t>
        </r>
        <r>
          <rPr>
            <sz val="9"/>
            <rFont val="Tahoma"/>
            <family val="2"/>
          </rPr>
          <t xml:space="preserve">
</t>
        </r>
      </text>
    </comment>
    <comment ref="DM17" authorId="1">
      <text>
        <r>
          <rPr>
            <b/>
            <sz val="9"/>
            <rFont val="Tahoma"/>
            <family val="2"/>
          </rPr>
          <t>Anotar el número total de metros cuadrados que implica la remodelación de los sanitarios</t>
        </r>
        <r>
          <rPr>
            <sz val="9"/>
            <rFont val="Tahoma"/>
            <family val="2"/>
          </rPr>
          <t xml:space="preserve">
</t>
        </r>
      </text>
    </comment>
    <comment ref="DN17" authorId="1">
      <text>
        <r>
          <rPr>
            <b/>
            <sz val="9"/>
            <rFont val="Tahoma"/>
            <family val="2"/>
          </rPr>
          <t>Anotar el número total de espacios físicos que se espera remodelar/adecuar</t>
        </r>
        <r>
          <rPr>
            <sz val="9"/>
            <rFont val="Tahoma"/>
            <family val="2"/>
          </rPr>
          <t xml:space="preserve">
</t>
        </r>
      </text>
    </comment>
    <comment ref="DO17" authorId="1">
      <text>
        <r>
          <rPr>
            <b/>
            <sz val="9"/>
            <rFont val="Tahoma"/>
            <family val="2"/>
          </rPr>
          <t>Anotar el número total de metros cuadrados que implica la remodelación de los espacios físicos</t>
        </r>
        <r>
          <rPr>
            <sz val="9"/>
            <rFont val="Tahoma"/>
            <family val="2"/>
          </rPr>
          <t xml:space="preserve">
</t>
        </r>
      </text>
    </comment>
    <comment ref="DP17" authorId="1">
      <text>
        <r>
          <rPr>
            <b/>
            <sz val="9"/>
            <rFont val="Tahoma"/>
            <family val="2"/>
          </rPr>
          <t>listar los espacios físicos</t>
        </r>
        <r>
          <rPr>
            <sz val="9"/>
            <rFont val="Tahoma"/>
            <family val="2"/>
          </rPr>
          <t xml:space="preserve">
</t>
        </r>
      </text>
    </comment>
    <comment ref="DQ17" authorId="1">
      <text>
        <r>
          <rPr>
            <b/>
            <sz val="9"/>
            <rFont val="Tahoma"/>
            <family val="2"/>
          </rPr>
          <t xml:space="preserve">Anotar el número total de los espacios físicos que se espera remodelar/adecuar. Se sugiere copiar la fórmula del primer renglón en los subsecuentes, para obtener la suma en automático
</t>
        </r>
        <r>
          <rPr>
            <sz val="9"/>
            <rFont val="Tahoma"/>
            <family val="2"/>
          </rPr>
          <t xml:space="preserve">
</t>
        </r>
      </text>
    </comment>
    <comment ref="DR17" authorId="1">
      <text>
        <r>
          <rPr>
            <b/>
            <sz val="9"/>
            <rFont val="Tahoma"/>
            <family val="2"/>
          </rPr>
          <t xml:space="preserve">Anotar el número total de metros cuadrados que representan la remodelar/adecuar  todos los espacios físicos. Se sugiere copiar la fórmula del primer renglón en los subsecuentes para obtener la suma en automático
</t>
        </r>
        <r>
          <rPr>
            <sz val="9"/>
            <rFont val="Tahoma"/>
            <family val="2"/>
          </rPr>
          <t xml:space="preserve">
</t>
        </r>
      </text>
    </comment>
    <comment ref="DS17" authorId="1">
      <text>
        <r>
          <rPr>
            <b/>
            <sz val="9"/>
            <rFont val="Tahoma"/>
            <family val="2"/>
          </rPr>
          <t>Se anotará, en pesos sin centavos, el importe total de la obra solicitado al FAM para remodelación/adecuación. Ejemplo 4,375,500.00</t>
        </r>
        <r>
          <rPr>
            <sz val="9"/>
            <rFont val="Tahoma"/>
            <family val="2"/>
          </rPr>
          <t xml:space="preserve">
</t>
        </r>
      </text>
    </comment>
    <comment ref="DT17" authorId="1">
      <text>
        <r>
          <rPr>
            <b/>
            <sz val="9"/>
            <rFont val="Tahoma"/>
            <family val="2"/>
          </rPr>
          <t>Anotar el número total de aulas que se espera ampliar</t>
        </r>
      </text>
    </comment>
    <comment ref="DU17" authorId="1">
      <text>
        <r>
          <rPr>
            <b/>
            <sz val="9"/>
            <rFont val="Tahoma"/>
            <family val="2"/>
          </rPr>
          <t>Anotar el número total de metros cuadrados que implica la ampliación de las aulas</t>
        </r>
        <r>
          <rPr>
            <sz val="9"/>
            <rFont val="Tahoma"/>
            <family val="2"/>
          </rPr>
          <t xml:space="preserve">
</t>
        </r>
      </text>
    </comment>
    <comment ref="DV17" authorId="1">
      <text>
        <r>
          <rPr>
            <b/>
            <sz val="9"/>
            <rFont val="Tahoma"/>
            <family val="2"/>
          </rPr>
          <t>Anotar el número total de talleres que se espera ampliar</t>
        </r>
        <r>
          <rPr>
            <sz val="9"/>
            <rFont val="Tahoma"/>
            <family val="2"/>
          </rPr>
          <t xml:space="preserve">
</t>
        </r>
      </text>
    </comment>
    <comment ref="DW17" authorId="1">
      <text>
        <r>
          <rPr>
            <b/>
            <sz val="9"/>
            <rFont val="Tahoma"/>
            <family val="2"/>
          </rPr>
          <t>Anotar el número total de metros cuadrados que implica la amplición de los talleres</t>
        </r>
        <r>
          <rPr>
            <sz val="9"/>
            <rFont val="Tahoma"/>
            <family val="2"/>
          </rPr>
          <t xml:space="preserve">
</t>
        </r>
      </text>
    </comment>
    <comment ref="DX17" authorId="1">
      <text>
        <r>
          <rPr>
            <b/>
            <sz val="9"/>
            <rFont val="Tahoma"/>
            <family val="2"/>
          </rPr>
          <t>Anotar el número total de laboratorios que se espera ampliar</t>
        </r>
        <r>
          <rPr>
            <sz val="9"/>
            <rFont val="Tahoma"/>
            <family val="2"/>
          </rPr>
          <t xml:space="preserve">
</t>
        </r>
      </text>
    </comment>
    <comment ref="DY17" authorId="1">
      <text>
        <r>
          <rPr>
            <b/>
            <sz val="9"/>
            <rFont val="Tahoma"/>
            <family val="2"/>
          </rPr>
          <t>Anotar el número total de metros cuadrados que implica la ampliación de los laboratorios</t>
        </r>
        <r>
          <rPr>
            <sz val="9"/>
            <rFont val="Tahoma"/>
            <family val="2"/>
          </rPr>
          <t xml:space="preserve">
</t>
        </r>
      </text>
    </comment>
    <comment ref="DZ17" authorId="1">
      <text>
        <r>
          <rPr>
            <b/>
            <sz val="9"/>
            <rFont val="Tahoma"/>
            <family val="2"/>
          </rPr>
          <t>Anotar el número total de cubículos que se espera ampliar</t>
        </r>
        <r>
          <rPr>
            <sz val="9"/>
            <rFont val="Tahoma"/>
            <family val="2"/>
          </rPr>
          <t xml:space="preserve">
</t>
        </r>
      </text>
    </comment>
    <comment ref="EA17" authorId="1">
      <text>
        <r>
          <rPr>
            <b/>
            <sz val="9"/>
            <rFont val="Tahoma"/>
            <family val="2"/>
          </rPr>
          <t>Anotar el número total de metros cuadrados que implica la ampliación de los cubículos</t>
        </r>
        <r>
          <rPr>
            <sz val="9"/>
            <rFont val="Tahoma"/>
            <family val="2"/>
          </rPr>
          <t xml:space="preserve">
</t>
        </r>
      </text>
    </comment>
    <comment ref="EB17" authorId="1">
      <text>
        <r>
          <rPr>
            <b/>
            <sz val="9"/>
            <rFont val="Tahoma"/>
            <family val="2"/>
          </rPr>
          <t>Anotar el número total de bibliotecas que se espera ampliar</t>
        </r>
        <r>
          <rPr>
            <sz val="9"/>
            <rFont val="Tahoma"/>
            <family val="2"/>
          </rPr>
          <t xml:space="preserve">
</t>
        </r>
      </text>
    </comment>
    <comment ref="EC17" authorId="1">
      <text>
        <r>
          <rPr>
            <b/>
            <sz val="9"/>
            <rFont val="Tahoma"/>
            <family val="2"/>
          </rPr>
          <t>Anotar el número total de metros cuadrados que implica la ampliación de las bibliotecas</t>
        </r>
        <r>
          <rPr>
            <sz val="9"/>
            <rFont val="Tahoma"/>
            <family val="2"/>
          </rPr>
          <t xml:space="preserve">
</t>
        </r>
      </text>
    </comment>
    <comment ref="ED17" authorId="1">
      <text>
        <r>
          <rPr>
            <b/>
            <sz val="9"/>
            <rFont val="Tahoma"/>
            <family val="2"/>
          </rPr>
          <t>Anotar el número total de auditorios que se espera ampliar</t>
        </r>
        <r>
          <rPr>
            <sz val="9"/>
            <rFont val="Tahoma"/>
            <family val="2"/>
          </rPr>
          <t xml:space="preserve">
</t>
        </r>
      </text>
    </comment>
    <comment ref="EE17" authorId="1">
      <text>
        <r>
          <rPr>
            <b/>
            <sz val="9"/>
            <rFont val="Tahoma"/>
            <family val="2"/>
          </rPr>
          <t>Anotar el número total de metros cuadrados que implica la ampliación de los auditorios</t>
        </r>
        <r>
          <rPr>
            <sz val="9"/>
            <rFont val="Tahoma"/>
            <family val="2"/>
          </rPr>
          <t xml:space="preserve">
</t>
        </r>
      </text>
    </comment>
    <comment ref="EF17" authorId="1">
      <text>
        <r>
          <rPr>
            <b/>
            <sz val="9"/>
            <rFont val="Tahoma"/>
            <family val="2"/>
          </rPr>
          <t>Anotar el número total de oficinas académicas que se espera ampliar</t>
        </r>
        <r>
          <rPr>
            <sz val="9"/>
            <rFont val="Tahoma"/>
            <family val="2"/>
          </rPr>
          <t xml:space="preserve">
</t>
        </r>
      </text>
    </comment>
    <comment ref="EG17" authorId="1">
      <text>
        <r>
          <rPr>
            <b/>
            <sz val="9"/>
            <rFont val="Tahoma"/>
            <family val="2"/>
          </rPr>
          <t>Anotar el número total de metros cuadrados que implica la ampliación de las oficinas académicas</t>
        </r>
        <r>
          <rPr>
            <sz val="9"/>
            <rFont val="Tahoma"/>
            <family val="2"/>
          </rPr>
          <t xml:space="preserve">
</t>
        </r>
      </text>
    </comment>
    <comment ref="EH17" authorId="1">
      <text>
        <r>
          <rPr>
            <b/>
            <sz val="9"/>
            <rFont val="Tahoma"/>
            <family val="2"/>
          </rPr>
          <t>Anotar el número total de oficinas administrativas que se espera ampliar</t>
        </r>
        <r>
          <rPr>
            <sz val="9"/>
            <rFont val="Tahoma"/>
            <family val="2"/>
          </rPr>
          <t xml:space="preserve">
</t>
        </r>
      </text>
    </comment>
    <comment ref="EI17" authorId="1">
      <text>
        <r>
          <rPr>
            <b/>
            <sz val="9"/>
            <rFont val="Tahoma"/>
            <family val="2"/>
          </rPr>
          <t>Anotar el número total de metros cuadrados que implica la ampliación de las oficinas administrativas</t>
        </r>
        <r>
          <rPr>
            <sz val="9"/>
            <rFont val="Tahoma"/>
            <family val="2"/>
          </rPr>
          <t xml:space="preserve">
</t>
        </r>
      </text>
    </comment>
    <comment ref="EJ17" authorId="1">
      <text>
        <r>
          <rPr>
            <b/>
            <sz val="9"/>
            <rFont val="Tahoma"/>
            <family val="2"/>
          </rPr>
          <t>Anotar el número total de centros de cómputo que se espera ampliar</t>
        </r>
        <r>
          <rPr>
            <sz val="9"/>
            <rFont val="Tahoma"/>
            <family val="2"/>
          </rPr>
          <t xml:space="preserve">
</t>
        </r>
      </text>
    </comment>
    <comment ref="EK17" authorId="1">
      <text>
        <r>
          <rPr>
            <b/>
            <sz val="9"/>
            <rFont val="Tahoma"/>
            <family val="2"/>
          </rPr>
          <t>Anotar el número total de metros cuadrados que implica la ampliación de los centros de cómputo</t>
        </r>
        <r>
          <rPr>
            <sz val="9"/>
            <rFont val="Tahoma"/>
            <family val="2"/>
          </rPr>
          <t xml:space="preserve">
</t>
        </r>
      </text>
    </comment>
    <comment ref="EL17" authorId="1">
      <text>
        <r>
          <rPr>
            <b/>
            <sz val="9"/>
            <rFont val="Tahoma"/>
            <family val="2"/>
          </rPr>
          <t>Anotar el número total de centros de idiomas que se espera ampliar</t>
        </r>
        <r>
          <rPr>
            <sz val="9"/>
            <rFont val="Tahoma"/>
            <family val="2"/>
          </rPr>
          <t xml:space="preserve">
</t>
        </r>
      </text>
    </comment>
    <comment ref="EM17" authorId="1">
      <text>
        <r>
          <rPr>
            <b/>
            <sz val="9"/>
            <rFont val="Tahoma"/>
            <family val="2"/>
          </rPr>
          <t>Anotar el número total de metros cuadrados que implica la ampliación de los centros de idiomas</t>
        </r>
        <r>
          <rPr>
            <sz val="9"/>
            <rFont val="Tahoma"/>
            <family val="2"/>
          </rPr>
          <t xml:space="preserve">
</t>
        </r>
      </text>
    </comment>
    <comment ref="EN17" authorId="1">
      <text>
        <r>
          <rPr>
            <b/>
            <sz val="9"/>
            <rFont val="Tahoma"/>
            <family val="2"/>
          </rPr>
          <t>Anotar el número total de aulas magnas que se espera ampliar</t>
        </r>
        <r>
          <rPr>
            <sz val="9"/>
            <rFont val="Tahoma"/>
            <family val="2"/>
          </rPr>
          <t xml:space="preserve">
</t>
        </r>
      </text>
    </comment>
    <comment ref="EO17" authorId="1">
      <text>
        <r>
          <rPr>
            <b/>
            <sz val="9"/>
            <rFont val="Tahoma"/>
            <family val="2"/>
          </rPr>
          <t>Anotar el número total de metros cuadrados que implica la ampliación de las aulas magnas</t>
        </r>
        <r>
          <rPr>
            <sz val="9"/>
            <rFont val="Tahoma"/>
            <family val="2"/>
          </rPr>
          <t xml:space="preserve">
</t>
        </r>
      </text>
    </comment>
    <comment ref="EP17" authorId="1">
      <text>
        <r>
          <rPr>
            <b/>
            <sz val="9"/>
            <rFont val="Tahoma"/>
            <family val="2"/>
          </rPr>
          <t>Anotar el número total de aulas de usos múltiples que se espera ampliar</t>
        </r>
        <r>
          <rPr>
            <sz val="9"/>
            <rFont val="Tahoma"/>
            <family val="2"/>
          </rPr>
          <t xml:space="preserve">
</t>
        </r>
      </text>
    </comment>
    <comment ref="EQ17" authorId="1">
      <text>
        <r>
          <rPr>
            <b/>
            <sz val="9"/>
            <rFont val="Tahoma"/>
            <family val="2"/>
          </rPr>
          <t>Anotar el número total de metros cuadrados que implica la ampliación de las aulas de usus múltiples</t>
        </r>
        <r>
          <rPr>
            <sz val="9"/>
            <rFont val="Tahoma"/>
            <family val="2"/>
          </rPr>
          <t xml:space="preserve">
</t>
        </r>
      </text>
    </comment>
    <comment ref="ER17" authorId="1">
      <text>
        <r>
          <rPr>
            <b/>
            <sz val="9"/>
            <rFont val="Tahoma"/>
            <family val="2"/>
          </rPr>
          <t>Anotar el número total de aulas didácticas que se espera ampliar</t>
        </r>
        <r>
          <rPr>
            <sz val="9"/>
            <rFont val="Tahoma"/>
            <family val="2"/>
          </rPr>
          <t xml:space="preserve">
</t>
        </r>
      </text>
    </comment>
    <comment ref="ES17" authorId="1">
      <text>
        <r>
          <rPr>
            <sz val="9"/>
            <rFont val="Tahoma"/>
            <family val="2"/>
          </rPr>
          <t xml:space="preserve">Anotar el número total de metros cuadrados que implica la ampliaciónde las aulas didácticas
</t>
        </r>
      </text>
    </comment>
    <comment ref="ET17" authorId="1">
      <text>
        <r>
          <rPr>
            <b/>
            <sz val="9"/>
            <rFont val="Tahoma"/>
            <family val="2"/>
          </rPr>
          <t>Anotar el número total de áreas comunes que se espera ampliar</t>
        </r>
        <r>
          <rPr>
            <sz val="9"/>
            <rFont val="Tahoma"/>
            <family val="2"/>
          </rPr>
          <t xml:space="preserve">
</t>
        </r>
      </text>
    </comment>
    <comment ref="EU17" authorId="1">
      <text>
        <r>
          <rPr>
            <b/>
            <sz val="9"/>
            <rFont val="Tahoma"/>
            <family val="2"/>
          </rPr>
          <t>Anotar el número total de metros cuadrados que implica la ampliación de las áreas comunes</t>
        </r>
        <r>
          <rPr>
            <sz val="9"/>
            <rFont val="Tahoma"/>
            <family val="2"/>
          </rPr>
          <t xml:space="preserve">
</t>
        </r>
      </text>
    </comment>
    <comment ref="EV17" authorId="1">
      <text>
        <r>
          <rPr>
            <b/>
            <sz val="9"/>
            <rFont val="Tahoma"/>
            <family val="2"/>
          </rPr>
          <t>Anotar el número total de sanitarios que se espera ampliar</t>
        </r>
        <r>
          <rPr>
            <sz val="9"/>
            <rFont val="Tahoma"/>
            <family val="2"/>
          </rPr>
          <t xml:space="preserve">
</t>
        </r>
      </text>
    </comment>
    <comment ref="EW17" authorId="1">
      <text>
        <r>
          <rPr>
            <b/>
            <sz val="9"/>
            <rFont val="Tahoma"/>
            <family val="2"/>
          </rPr>
          <t>Anotar el número total de metros cuadrados que implica la ampliación de los sanitarios</t>
        </r>
        <r>
          <rPr>
            <sz val="9"/>
            <rFont val="Tahoma"/>
            <family val="2"/>
          </rPr>
          <t xml:space="preserve">
</t>
        </r>
      </text>
    </comment>
    <comment ref="EX17" authorId="1">
      <text>
        <r>
          <rPr>
            <b/>
            <sz val="9"/>
            <rFont val="Tahoma"/>
            <family val="2"/>
          </rPr>
          <t>Anotar el número total de espacios físicos que se espera ampliar</t>
        </r>
        <r>
          <rPr>
            <sz val="9"/>
            <rFont val="Tahoma"/>
            <family val="2"/>
          </rPr>
          <t xml:space="preserve">
</t>
        </r>
      </text>
    </comment>
    <comment ref="EY17" authorId="1">
      <text>
        <r>
          <rPr>
            <b/>
            <sz val="9"/>
            <rFont val="Tahoma"/>
            <family val="2"/>
          </rPr>
          <t>Anotar el número total de metros cuadrados que implica la ampliación de los espacios físicos</t>
        </r>
        <r>
          <rPr>
            <sz val="9"/>
            <rFont val="Tahoma"/>
            <family val="2"/>
          </rPr>
          <t xml:space="preserve">
</t>
        </r>
      </text>
    </comment>
    <comment ref="EZ17" authorId="1">
      <text>
        <r>
          <rPr>
            <b/>
            <sz val="9"/>
            <rFont val="Tahoma"/>
            <family val="2"/>
          </rPr>
          <t>listar los espacios físicos</t>
        </r>
        <r>
          <rPr>
            <sz val="9"/>
            <rFont val="Tahoma"/>
            <family val="2"/>
          </rPr>
          <t xml:space="preserve">
</t>
        </r>
      </text>
    </comment>
    <comment ref="FA17" authorId="1">
      <text>
        <r>
          <rPr>
            <b/>
            <sz val="9"/>
            <rFont val="Tahoma"/>
            <family val="2"/>
          </rPr>
          <t xml:space="preserve">Anotar el número total de los espacios físicos que se espera ampliar. Se sugiere copiar la fórmula del primer renglón en los subsecuentes para obtener la suma automáticamente
</t>
        </r>
        <r>
          <rPr>
            <sz val="9"/>
            <rFont val="Tahoma"/>
            <family val="2"/>
          </rPr>
          <t xml:space="preserve">
</t>
        </r>
      </text>
    </comment>
    <comment ref="FB17" authorId="1">
      <text>
        <r>
          <rPr>
            <b/>
            <sz val="9"/>
            <rFont val="Tahoma"/>
            <family val="2"/>
          </rPr>
          <t xml:space="preserve">Anotar el número total de metros cuadrados que representan la ampliación de todos los espacios físicos. Se sugiere copiar la fórmula del primer renglón en los subsecuentes para obtener la suma en automático
</t>
        </r>
        <r>
          <rPr>
            <sz val="9"/>
            <rFont val="Tahoma"/>
            <family val="2"/>
          </rPr>
          <t xml:space="preserve">
</t>
        </r>
      </text>
    </comment>
    <comment ref="FC17" authorId="1">
      <text>
        <r>
          <rPr>
            <b/>
            <sz val="9"/>
            <rFont val="Tahoma"/>
            <family val="2"/>
          </rPr>
          <t>Se anotará, en pesos sin centavos, el importe total de la obra solicitado al FAM para ampliación. Ejemplo 1,050,350.00</t>
        </r>
        <r>
          <rPr>
            <sz val="9"/>
            <rFont val="Tahoma"/>
            <family val="2"/>
          </rPr>
          <t xml:space="preserve">
</t>
        </r>
      </text>
    </comment>
    <comment ref="C19" authorId="2">
      <text>
        <r>
          <rPr>
            <b/>
            <sz val="9"/>
            <rFont val="Tahoma"/>
            <family val="2"/>
          </rPr>
          <t xml:space="preserve">
Anotar la suma total de los montos en pesos Ejemplo: $123,456,234.00</t>
        </r>
        <r>
          <rPr>
            <sz val="9"/>
            <rFont val="Tahoma"/>
            <family val="2"/>
          </rPr>
          <t xml:space="preserve">
</t>
        </r>
      </text>
    </comment>
  </commentList>
</comments>
</file>

<file path=xl/sharedStrings.xml><?xml version="1.0" encoding="utf-8"?>
<sst xmlns="http://schemas.openxmlformats.org/spreadsheetml/2006/main" count="311" uniqueCount="154">
  <si>
    <t xml:space="preserve">Nombre de la institución: </t>
  </si>
  <si>
    <t>Entidad federativa:</t>
  </si>
  <si>
    <t>ClaveInst 911</t>
  </si>
  <si>
    <t>No. de m2</t>
  </si>
  <si>
    <t>Total</t>
  </si>
  <si>
    <t>Fecha de Inicio</t>
  </si>
  <si>
    <t>Clave de la DES</t>
  </si>
  <si>
    <t>Nombre de la DES</t>
  </si>
  <si>
    <t>Nombre del Campus</t>
  </si>
  <si>
    <t>Nuevo Campus</t>
  </si>
  <si>
    <t>Femenino</t>
  </si>
  <si>
    <t>Masculino</t>
  </si>
  <si>
    <t>Fecha de término</t>
  </si>
  <si>
    <t>Cuenta con el estudio de mecánica de suelos</t>
  </si>
  <si>
    <t>Programada</t>
  </si>
  <si>
    <t xml:space="preserve">FONDO DE APORTACIONES MÚLTIPLES (FAM) </t>
  </si>
  <si>
    <t>Justificación en el ProDES o en el ProGES</t>
  </si>
  <si>
    <t>Se incluyen planos arquitectónicos</t>
  </si>
  <si>
    <t>Teléfono</t>
  </si>
  <si>
    <t>Prioridad</t>
  </si>
  <si>
    <t>Información General de la Institución</t>
  </si>
  <si>
    <t>Planeación</t>
  </si>
  <si>
    <t>Nombre</t>
  </si>
  <si>
    <t>Cargo</t>
  </si>
  <si>
    <t>SI</t>
  </si>
  <si>
    <t>NO</t>
  </si>
  <si>
    <t>Año en que la obra fue apoyada con recursos FAM</t>
  </si>
  <si>
    <t>Cobertura de la obra</t>
  </si>
  <si>
    <t>Transversal (beneficia a más de una DES)</t>
  </si>
  <si>
    <t>Beneficia solo a una DES</t>
  </si>
  <si>
    <t>Obra de continuidad</t>
  </si>
  <si>
    <t>Nombre del Fondo</t>
  </si>
  <si>
    <t>Monto
(pesos s/cents.)</t>
  </si>
  <si>
    <t>Beneficia a la Gestión</t>
  </si>
  <si>
    <t>Especificar</t>
  </si>
  <si>
    <t>Núm.</t>
  </si>
  <si>
    <t>M2</t>
  </si>
  <si>
    <t>AMPLIACIÓN</t>
  </si>
  <si>
    <t>CONSTRUCCIÓN</t>
  </si>
  <si>
    <t>MANTENIMIENTO</t>
  </si>
  <si>
    <t>JUSTIFICACIÓN</t>
  </si>
  <si>
    <t>SEDE DE LA OBRA</t>
  </si>
  <si>
    <t>REMODELACIÓN/ADECUACIÓN</t>
  </si>
  <si>
    <t>NÚMERO DE BENEFICIADOS</t>
  </si>
  <si>
    <t>Alumnos</t>
  </si>
  <si>
    <t>Profesores</t>
  </si>
  <si>
    <t>Número total de alumnos de la DES</t>
  </si>
  <si>
    <t>Correo electrónico</t>
  </si>
  <si>
    <t>Monto del apoyo con recursos FAM
(pesos s/cts)</t>
  </si>
  <si>
    <t>Beneficia a alumnos de PA y Licenciatura</t>
  </si>
  <si>
    <t>Beneficia a alumnos de Posgrado</t>
  </si>
  <si>
    <t>Programas Educativos de PA/LIC que se benefician</t>
  </si>
  <si>
    <t>Programas Educativos de Posgrado que se benefician</t>
  </si>
  <si>
    <t>Nombre de la Facultad/
Escuela</t>
  </si>
  <si>
    <t>DATOS GENERALES DE LA OBRA</t>
  </si>
  <si>
    <t>Municipio</t>
  </si>
  <si>
    <t>Localidad,
Población o Ciudad</t>
  </si>
  <si>
    <t>Extensión de un Campus existente</t>
  </si>
  <si>
    <t>Obra de continuidad apoyada con otro Fondo</t>
  </si>
  <si>
    <t>adrianc@uaeh.edu.mx</t>
  </si>
  <si>
    <t>13MSU0017T</t>
  </si>
  <si>
    <t>X</t>
  </si>
  <si>
    <t>ICEA 97-03</t>
  </si>
  <si>
    <t>Derrama económica</t>
  </si>
  <si>
    <t>Justificación Académica</t>
  </si>
  <si>
    <t>Fecha de Inauguración</t>
  </si>
  <si>
    <t>Funcionario para inaugurar la obra</t>
  </si>
  <si>
    <t>Empleos Generados</t>
  </si>
  <si>
    <t>Monto en Bienes y Servicios</t>
  </si>
  <si>
    <t>Monto autorizado al FAM para mantenimiento
(pesos s/ctvs.)</t>
  </si>
  <si>
    <t>Número</t>
  </si>
  <si>
    <t>Monto</t>
  </si>
  <si>
    <t>Monto autorizado para construcción
(pesos s/ctvs.)</t>
  </si>
  <si>
    <t>Monto autorizado al FAM para remodelación/
adecuación
(pesos s/ctvs.)</t>
  </si>
  <si>
    <t>Monto autorizado al FAM para ampliación
(pesos s/ctvs.)</t>
  </si>
  <si>
    <t>Universidad Autónoma del Estado de Hidalgo</t>
  </si>
  <si>
    <t>Monto ejercido
(pesos s/ctvs.)</t>
  </si>
  <si>
    <t xml:space="preserve">Avance físico 
</t>
  </si>
  <si>
    <t>Aulas/salones</t>
  </si>
  <si>
    <t>Talleres</t>
  </si>
  <si>
    <t>Laboratorios</t>
  </si>
  <si>
    <t>Cubículos</t>
  </si>
  <si>
    <t>Bibliotecas</t>
  </si>
  <si>
    <t>Auditorios</t>
  </si>
  <si>
    <t>Oficinas académicas</t>
  </si>
  <si>
    <t>Oficinas administrativas.</t>
  </si>
  <si>
    <t>Centros de cómputo</t>
  </si>
  <si>
    <t>Centros de idiomas</t>
  </si>
  <si>
    <t>Aulas magnas</t>
  </si>
  <si>
    <t>Aulas usos múltiples</t>
  </si>
  <si>
    <t>Aulas didácticas</t>
  </si>
  <si>
    <t>Áreas comunes</t>
  </si>
  <si>
    <t>Sanitarios</t>
  </si>
  <si>
    <t>Otros</t>
  </si>
  <si>
    <t>Totales</t>
  </si>
  <si>
    <t>CALENDARIO DE EJECUCIÓN</t>
  </si>
  <si>
    <t>Descripción de la obra</t>
  </si>
  <si>
    <t>Monto total autorizado para la obra
(pesos s/ctvs.)</t>
  </si>
  <si>
    <t>Hidalgo</t>
  </si>
  <si>
    <t xml:space="preserve">Observaciones y/o causas de demora 
</t>
  </si>
  <si>
    <t>SAN AGUSTIN TLAXIACA</t>
  </si>
  <si>
    <t>052</t>
  </si>
  <si>
    <t>Instituto de Ciencias Económico Administrativas</t>
  </si>
  <si>
    <t>San Juan Tilcuautla</t>
  </si>
  <si>
    <t>NO APLICA</t>
  </si>
  <si>
    <t>Director de Proyectos y Obras</t>
  </si>
  <si>
    <t>Responsable Institucional de:</t>
  </si>
  <si>
    <t>Anexo IX</t>
  </si>
  <si>
    <t>Obras ratificadas</t>
  </si>
  <si>
    <t>en el marco del PIFI v. 2012-2013</t>
  </si>
  <si>
    <t>AÑO CORRESPONDIENTE A FAM 2013</t>
  </si>
  <si>
    <t>Fecha de elaboración del documento</t>
  </si>
  <si>
    <t>Arq. Adrian Cordero Vieyra</t>
  </si>
  <si>
    <t>Director General de Planeación</t>
  </si>
  <si>
    <t>(771) 71 720 00 ext 1652</t>
  </si>
  <si>
    <t>(771) 71 720 00 ext 1600</t>
  </si>
  <si>
    <t>(771) 71 720 00 ext 1662  y  (771) 71 720 00 ext 1663</t>
  </si>
  <si>
    <t>2006, 2007, 2008, 2010, 2011, 2012</t>
  </si>
  <si>
    <t>No aplica</t>
  </si>
  <si>
    <t>Notas:</t>
  </si>
  <si>
    <t>Si el avance es del 100%. ¿Es una obra susceptible de inaugurar por el C. Presidente de la República Mexicana?</t>
  </si>
  <si>
    <t>SI
Fecha probable
(Favor llenar formato adjunto)</t>
  </si>
  <si>
    <t>Ya fue inaugurada
(fecha y funcionario que la inauguró)</t>
  </si>
  <si>
    <t>Gastronomia y Turismo</t>
  </si>
  <si>
    <t>1.-</t>
  </si>
  <si>
    <t>I_D</t>
  </si>
  <si>
    <t>therrera@uaeh.edu.mx</t>
  </si>
  <si>
    <t>Proyectos y Obras</t>
  </si>
  <si>
    <t>corderoadrian@hotmail.com</t>
  </si>
  <si>
    <t xml:space="preserve">Inaugurada 20 de marzo de 2015 en el marco del 4to. Informe de Gestión Universitaria. Funcionarios invitados: Lic. José Francisco Olvera Ruíz, Gobernador del Estado de Hidalgo;  Rector de la UAEH, Mtro. Humberto Augusto Veras Godoy;  Lic. Daniel Avila Fernández, Asesor del C. Subsecretario de Educación Superior; </t>
  </si>
  <si>
    <t>Mtro. Tomás Roberto Herrera González</t>
  </si>
  <si>
    <t>Mtro. Humberto Augusto Veras Godoy.</t>
  </si>
  <si>
    <t>Arq. Adrián Cordero Vieyra.</t>
  </si>
  <si>
    <t>Rector</t>
  </si>
  <si>
    <t>Director de Proyectos y Obras.</t>
  </si>
  <si>
    <t>Mtro.Tomás Roberto Herrera Gonzalez</t>
  </si>
  <si>
    <t>proyectosyobras@uaeh.edu.mx</t>
  </si>
  <si>
    <t>planeación@uaeh.edu.mx</t>
  </si>
  <si>
    <t>SIN DATO</t>
  </si>
  <si>
    <t>Ver. PRODES ICEA. Pág 13. síntesis a las recomendaciones de los CIEES y COPAES</t>
  </si>
  <si>
    <t>En la DES del ICEA preven un aumento de la matrícula del nivel superior mediante la apertura de un grupo 3 en cada uno de los PE de Pachuca del Instituto de Ciencias Económico Administrativas, motivo por lo cual el ICEA se ve en la necesidad de habilitar y poner en funcionamiento las nuevas instalaciones que permitan atender a la población estudiantil en el campus "La Concepción" fortaleciendo la infraestructura y coadyuvando a mejorar el desempeño académico para consolidar y mejorar la calidad alcanzada. Lo anterior permitira dar cumplimiento a las recomendaciones de los CIEES y del COPAES respecto a la infraestructura física detallados en los cuadros de la síntesis a las recomendaciones de los organismos evaluadores y acreditadores lo que permitira mantener la calidad de los programas educativos que se imparten en la DES de ICEA</t>
  </si>
  <si>
    <t>2.-</t>
  </si>
  <si>
    <t>N/A</t>
  </si>
  <si>
    <t>Acondicionamiento de talleres de Gastronomía para consolidar la calidad de los programas académicos de la Licenciatura en Turismo y Gastronomía.</t>
  </si>
  <si>
    <t xml:space="preserve">GENÉRICO </t>
  </si>
  <si>
    <t>• Bodega de secos,  Recepción de mercancía,  Montacargas,  Elevador, Escaleras principales y de servicio,  Cámara de congelación y refrigeración, Site, Bodega
Almacén de mantelería.</t>
  </si>
  <si>
    <t xml:space="preserve">Lic. José Francisco Olvera Ruíz, Gobernador del Estado de Hidalgo;  Rector de la UAEH, Mtro. Humberto Augusto Veras Godoy;  Lic. Daniel Avila Fernández, Asesor del C. Subsecretario de Educación Superior; </t>
  </si>
  <si>
    <t xml:space="preserve">Inaugurada 20 de marzo de 2015 en el marco del 4to. Informe de Gestión Universitaria. </t>
  </si>
  <si>
    <t>Esta obra cuenta con inversión mixta de recursos.</t>
  </si>
  <si>
    <t>3.-</t>
  </si>
  <si>
    <t>En la columna "Número de beneficiados".- Datos obtenidos del área de estadísticas institucionales de la Dirección General de Planeación de la UAEH correspondientes al semestre enero - junio 2016 tomando en cuenta los nuevos ingresos..</t>
  </si>
  <si>
    <t>Obra concluida en proceso de finiquito. Monto contratado $ 1´303,414.60.</t>
  </si>
  <si>
    <t>5 de octubre 2016.</t>
  </si>
  <si>
    <t>Informe FAM  Superior 2016. (al 30 de septiembre 2016)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</si>
</sst>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mmmm\-yy"/>
    <numFmt numFmtId="167" formatCode="dd/mm/yy;@"/>
    <numFmt numFmtId="168" formatCode="_-[$€-2]* #,##0.00_-;\-[$€-2]* #,##0.00_-;_-[$€-2]* &quot;-&quot;??_-"/>
    <numFmt numFmtId="169" formatCode="_-* #,##0.00\ _P_t_s_-;\-* #,##0.00\ _P_t_s_-;_-* &quot;-&quot;??\ _P_t_s_-;_-@_-"/>
    <numFmt numFmtId="170" formatCode="_-* #,##0.00\ &quot;Pts&quot;_-;\-* #,##0.00\ &quot;Pts&quot;_-;_-* &quot;-&quot;??\ &quot;Pts&quot;_-;_-@_-"/>
    <numFmt numFmtId="171" formatCode="_(&quot;$&quot;* #,##0.00_);_(&quot;$&quot;* \(#,##0.00\);_(&quot;$&quot;* &quot;-&quot;??_);_(@_)"/>
    <numFmt numFmtId="172" formatCode="dd\-mm\-yy;@"/>
    <numFmt numFmtId="173" formatCode="yyyy\-mm\-dd;@"/>
    <numFmt numFmtId="174" formatCode="_(* #,##0.00_);_(* \(#,##0.00\);_(* &quot;-&quot;??_);_(@_)"/>
  </numFmts>
  <fonts count="59">
    <font>
      <sz val="11"/>
      <color theme="1"/>
      <name val="Calibri"/>
      <family val="2"/>
    </font>
    <font>
      <sz val="11"/>
      <color indexed="8"/>
      <name val="Calibri"/>
      <family val="2"/>
    </font>
    <font>
      <sz val="9"/>
      <color indexed="8"/>
      <name val="Arial"/>
      <family val="2"/>
    </font>
    <font>
      <sz val="10"/>
      <name val="Arial"/>
      <family val="2"/>
    </font>
    <font>
      <b/>
      <sz val="14"/>
      <name val="Arial"/>
      <family val="2"/>
    </font>
    <font>
      <b/>
      <sz val="10"/>
      <name val="Arial"/>
      <family val="2"/>
    </font>
    <font>
      <b/>
      <sz val="16"/>
      <name val="Arial"/>
      <family val="2"/>
    </font>
    <font>
      <b/>
      <sz val="9"/>
      <name val="Arial"/>
      <family val="2"/>
    </font>
    <font>
      <b/>
      <sz val="12"/>
      <name val="Arial"/>
      <family val="2"/>
    </font>
    <font>
      <sz val="12"/>
      <name val="Arial"/>
      <family val="2"/>
    </font>
    <font>
      <sz val="8"/>
      <name val="Arial"/>
      <family val="2"/>
    </font>
    <font>
      <b/>
      <sz val="8"/>
      <name val="Arial"/>
      <family val="2"/>
    </font>
    <font>
      <sz val="9"/>
      <name val="Arial"/>
      <family val="2"/>
    </font>
    <font>
      <b/>
      <sz val="9"/>
      <name val="Tahoma"/>
      <family val="2"/>
    </font>
    <font>
      <sz val="9"/>
      <name val="Tahoma"/>
      <family val="2"/>
    </font>
    <font>
      <sz val="8"/>
      <color indexed="8"/>
      <name val="Arial"/>
      <family val="2"/>
    </font>
    <font>
      <b/>
      <sz val="11"/>
      <color indexed="8"/>
      <name val="Calibri"/>
      <family val="2"/>
    </font>
    <font>
      <sz val="11"/>
      <color indexed="9"/>
      <name val="Calibri"/>
      <family val="2"/>
    </font>
    <font>
      <u val="single"/>
      <sz val="11"/>
      <color indexed="12"/>
      <name val="Calibri"/>
      <family val="2"/>
    </font>
    <font>
      <b/>
      <sz val="18"/>
      <color indexed="62"/>
      <name val="Cambria"/>
      <family val="2"/>
    </font>
    <font>
      <sz val="8"/>
      <color indexed="22"/>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name val="MS Sans Serif"/>
      <family val="2"/>
    </font>
    <font>
      <b/>
      <sz val="9"/>
      <color indexed="8"/>
      <name val="Calibri"/>
      <family val="2"/>
    </font>
    <font>
      <sz val="11"/>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9"/>
      <color theme="1"/>
      <name val="Arial"/>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theme="0" tint="-0.1499900072813034"/>
      <name val="Arial"/>
      <family val="2"/>
    </font>
    <font>
      <b/>
      <sz val="9"/>
      <color theme="1"/>
      <name val="Calibri"/>
      <family val="2"/>
    </font>
    <font>
      <b/>
      <sz val="8"/>
      <name val="Calibri"/>
      <family val="2"/>
    </font>
  </fonts>
  <fills count="6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theme="4"/>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theme="5"/>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theme="7"/>
        <bgColor indexed="64"/>
      </patternFill>
    </fill>
    <fill>
      <patternFill patternType="solid">
        <fgColor indexed="45"/>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style="thin"/>
      <right/>
      <top style="thin"/>
      <bottom style="thin"/>
    </border>
    <border>
      <left/>
      <right/>
      <top/>
      <bottom style="thin"/>
    </border>
    <border>
      <left/>
      <right/>
      <top style="thin"/>
      <bottom style="thin"/>
    </border>
    <border>
      <left/>
      <right/>
      <top style="thin"/>
      <bottom/>
    </border>
  </borders>
  <cellStyleXfs count="1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37" borderId="0" applyNumberFormat="0" applyBorder="0" applyAlignment="0" applyProtection="0"/>
    <xf numFmtId="0" fontId="21" fillId="3" borderId="0" applyNumberFormat="0" applyBorder="0" applyAlignment="0" applyProtection="0"/>
    <xf numFmtId="0" fontId="38" fillId="38" borderId="0" applyNumberFormat="0" applyBorder="0" applyAlignment="0" applyProtection="0"/>
    <xf numFmtId="0" fontId="22" fillId="39" borderId="1" applyNumberFormat="0" applyAlignment="0" applyProtection="0"/>
    <xf numFmtId="0" fontId="39" fillId="40" borderId="2" applyNumberFormat="0" applyAlignment="0" applyProtection="0"/>
    <xf numFmtId="0" fontId="40" fillId="41" borderId="3" applyNumberFormat="0" applyAlignment="0" applyProtection="0"/>
    <xf numFmtId="0" fontId="41" fillId="0" borderId="4" applyNumberFormat="0" applyFill="0" applyAlignment="0" applyProtection="0"/>
    <xf numFmtId="0" fontId="23" fillId="42" borderId="5"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0" fontId="42" fillId="0" borderId="0" applyNumberFormat="0" applyFill="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37"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7" fillId="49" borderId="0" applyNumberFormat="0" applyBorder="0" applyAlignment="0" applyProtection="0"/>
    <xf numFmtId="0" fontId="37" fillId="50"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7" fillId="52" borderId="0" applyNumberFormat="0" applyBorder="0" applyAlignment="0" applyProtection="0"/>
    <xf numFmtId="0" fontId="37" fillId="5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7" fillId="51" borderId="0" applyNumberFormat="0" applyBorder="0" applyAlignment="0" applyProtection="0"/>
    <xf numFmtId="0" fontId="37" fillId="54"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7" fillId="55" borderId="0" applyNumberFormat="0" applyBorder="0" applyAlignment="0" applyProtection="0"/>
    <xf numFmtId="0" fontId="37" fillId="56"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7" fillId="49" borderId="0" applyNumberFormat="0" applyBorder="0" applyAlignment="0" applyProtection="0"/>
    <xf numFmtId="0" fontId="37" fillId="57" borderId="0" applyNumberFormat="0" applyBorder="0" applyAlignment="0" applyProtection="0"/>
    <xf numFmtId="0" fontId="1" fillId="47" borderId="0" applyNumberFormat="0" applyBorder="0" applyAlignment="0" applyProtection="0"/>
    <xf numFmtId="0" fontId="1" fillId="58" borderId="0" applyNumberFormat="0" applyBorder="0" applyAlignment="0" applyProtection="0"/>
    <xf numFmtId="0" fontId="17" fillId="59" borderId="0" applyNumberFormat="0" applyBorder="0" applyAlignment="0" applyProtection="0"/>
    <xf numFmtId="0" fontId="43" fillId="60" borderId="2"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0" fontId="1" fillId="0" borderId="0">
      <alignment/>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4" fillId="0" borderId="0" applyNumberFormat="0" applyFill="0" applyBorder="0" applyAlignment="0" applyProtection="0"/>
    <xf numFmtId="0" fontId="45" fillId="61" borderId="0" applyNumberFormat="0" applyBorder="0" applyAlignment="0" applyProtection="0"/>
    <xf numFmtId="0" fontId="29" fillId="7" borderId="1" applyNumberFormat="0" applyAlignment="0" applyProtection="0"/>
    <xf numFmtId="0" fontId="30"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3" fillId="0" borderId="0" applyFont="0" applyFill="0" applyBorder="0" applyAlignment="0" applyProtection="0"/>
    <xf numFmtId="44" fontId="46" fillId="0" borderId="0" applyFont="0" applyFill="0" applyBorder="0" applyAlignment="0" applyProtection="0"/>
    <xf numFmtId="44" fontId="2" fillId="0" borderId="0" applyFont="0" applyFill="0" applyBorder="0" applyAlignment="0" applyProtection="0"/>
    <xf numFmtId="170" fontId="3"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0" fontId="47" fillId="6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46" fillId="0" borderId="0">
      <alignment/>
      <protection/>
    </xf>
    <xf numFmtId="0" fontId="3" fillId="0" borderId="0">
      <alignment/>
      <protection/>
    </xf>
    <xf numFmtId="0" fontId="3" fillId="0" borderId="0">
      <alignment/>
      <protection/>
    </xf>
    <xf numFmtId="0" fontId="46" fillId="0" borderId="0">
      <alignment/>
      <protection/>
    </xf>
    <xf numFmtId="0" fontId="3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63" borderId="10" applyNumberFormat="0" applyFont="0" applyAlignment="0" applyProtection="0"/>
    <xf numFmtId="0" fontId="1" fillId="64" borderId="11" applyNumberFormat="0" applyFont="0" applyAlignment="0" applyProtection="0"/>
    <xf numFmtId="0" fontId="31"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8" fillId="40" borderId="1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1" fillId="0" borderId="0" applyNumberFormat="0" applyFill="0" applyBorder="0" applyAlignment="0" applyProtection="0"/>
    <xf numFmtId="0" fontId="52" fillId="0" borderId="14" applyNumberFormat="0" applyFill="0" applyAlignment="0" applyProtection="0"/>
    <xf numFmtId="0" fontId="53" fillId="0" borderId="15" applyNumberFormat="0" applyFill="0" applyAlignment="0" applyProtection="0"/>
    <xf numFmtId="0" fontId="42" fillId="0" borderId="16" applyNumberFormat="0" applyFill="0" applyAlignment="0" applyProtection="0"/>
    <xf numFmtId="0" fontId="19" fillId="0" borderId="0" applyNumberFormat="0" applyFill="0" applyBorder="0" applyAlignment="0" applyProtection="0"/>
    <xf numFmtId="0" fontId="54" fillId="0" borderId="17" applyNumberFormat="0" applyFill="0" applyAlignment="0" applyProtection="0"/>
    <xf numFmtId="0" fontId="33" fillId="0" borderId="0" applyNumberFormat="0" applyFill="0" applyBorder="0" applyAlignment="0" applyProtection="0"/>
  </cellStyleXfs>
  <cellXfs count="137">
    <xf numFmtId="0" fontId="0" fillId="0" borderId="0" xfId="0" applyFont="1" applyAlignment="1">
      <alignment/>
    </xf>
    <xf numFmtId="0" fontId="3" fillId="0" borderId="0" xfId="0" applyFont="1" applyFill="1" applyAlignment="1">
      <alignment vertical="top"/>
    </xf>
    <xf numFmtId="0" fontId="4" fillId="0" borderId="0" xfId="0" applyFont="1" applyFill="1" applyAlignment="1">
      <alignment horizontal="left" vertical="top"/>
    </xf>
    <xf numFmtId="4" fontId="6" fillId="0" borderId="0" xfId="0" applyNumberFormat="1" applyFont="1" applyFill="1" applyAlignment="1">
      <alignment vertical="top"/>
    </xf>
    <xf numFmtId="4" fontId="3" fillId="0" borderId="0" xfId="0" applyNumberFormat="1" applyFont="1" applyFill="1" applyAlignment="1">
      <alignment vertical="top"/>
    </xf>
    <xf numFmtId="3" fontId="3" fillId="0" borderId="0" xfId="0" applyNumberFormat="1" applyFont="1" applyFill="1" applyAlignment="1">
      <alignment horizontal="center" vertical="top"/>
    </xf>
    <xf numFmtId="0" fontId="3" fillId="0" borderId="0" xfId="0" applyFont="1" applyFill="1" applyBorder="1" applyAlignment="1">
      <alignment vertical="top"/>
    </xf>
    <xf numFmtId="0" fontId="6" fillId="0" borderId="0" xfId="0" applyFont="1" applyFill="1" applyBorder="1" applyAlignment="1">
      <alignment vertical="top"/>
    </xf>
    <xf numFmtId="0" fontId="3" fillId="0" borderId="0" xfId="0" applyFont="1" applyFill="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center" vertical="top"/>
    </xf>
    <xf numFmtId="4" fontId="3" fillId="0" borderId="0" xfId="0" applyNumberFormat="1" applyFont="1" applyFill="1" applyBorder="1" applyAlignment="1">
      <alignment vertical="top"/>
    </xf>
    <xf numFmtId="4" fontId="10" fillId="0" borderId="0" xfId="0" applyNumberFormat="1" applyFont="1" applyFill="1" applyBorder="1" applyAlignment="1">
      <alignment vertical="center" wrapText="1"/>
    </xf>
    <xf numFmtId="166" fontId="3" fillId="0" borderId="0" xfId="0" applyNumberFormat="1" applyFont="1" applyFill="1" applyBorder="1" applyAlignment="1">
      <alignment horizontal="right" vertical="top"/>
    </xf>
    <xf numFmtId="0" fontId="10" fillId="0" borderId="0" xfId="0" applyFont="1" applyFill="1" applyAlignment="1">
      <alignment vertical="top"/>
    </xf>
    <xf numFmtId="0" fontId="4" fillId="0" borderId="0" xfId="0" applyFont="1" applyFill="1" applyAlignment="1">
      <alignment vertical="top"/>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0" applyFont="1" applyFill="1" applyAlignment="1">
      <alignment vertical="top"/>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5" fillId="0" borderId="0" xfId="0" applyFont="1" applyFill="1" applyBorder="1" applyAlignment="1">
      <alignment vertical="top"/>
    </xf>
    <xf numFmtId="0" fontId="3"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top"/>
    </xf>
    <xf numFmtId="0" fontId="5" fillId="8" borderId="18" xfId="0" applyFont="1" applyFill="1" applyBorder="1" applyAlignment="1">
      <alignment horizontal="center" vertical="top"/>
    </xf>
    <xf numFmtId="0" fontId="5" fillId="0" borderId="19" xfId="0" applyFont="1" applyFill="1" applyBorder="1" applyAlignment="1">
      <alignment horizontal="left" vertical="center" wrapText="1"/>
    </xf>
    <xf numFmtId="0" fontId="5" fillId="0" borderId="0" xfId="0" applyFont="1" applyFill="1" applyAlignment="1">
      <alignment vertical="top"/>
    </xf>
    <xf numFmtId="0" fontId="10" fillId="0" borderId="0" xfId="0" applyFont="1" applyFill="1" applyAlignment="1">
      <alignment horizontal="center" vertical="center"/>
    </xf>
    <xf numFmtId="4" fontId="4" fillId="0" borderId="0" xfId="0" applyNumberFormat="1" applyFont="1" applyFill="1" applyAlignment="1">
      <alignment vertical="top"/>
    </xf>
    <xf numFmtId="4" fontId="4" fillId="0" borderId="0" xfId="0" applyNumberFormat="1" applyFont="1" applyFill="1" applyAlignment="1">
      <alignment horizontal="left" vertical="top"/>
    </xf>
    <xf numFmtId="3" fontId="9" fillId="0" borderId="0" xfId="0" applyNumberFormat="1" applyFont="1" applyFill="1" applyAlignment="1">
      <alignment horizontal="center" vertical="top"/>
    </xf>
    <xf numFmtId="4" fontId="9" fillId="0" borderId="0" xfId="0" applyNumberFormat="1" applyFont="1" applyFill="1" applyAlignment="1">
      <alignment vertical="top"/>
    </xf>
    <xf numFmtId="4" fontId="3" fillId="0" borderId="0" xfId="0" applyNumberFormat="1" applyFont="1" applyFill="1" applyAlignment="1">
      <alignment horizontal="left" vertical="top"/>
    </xf>
    <xf numFmtId="0" fontId="5" fillId="0" borderId="19" xfId="0" applyFont="1" applyFill="1" applyBorder="1" applyAlignment="1">
      <alignment horizontal="left" vertical="center"/>
    </xf>
    <xf numFmtId="0" fontId="3" fillId="0" borderId="0" xfId="0" applyFont="1" applyFill="1" applyAlignment="1">
      <alignment horizontal="center" vertical="top"/>
    </xf>
    <xf numFmtId="0" fontId="10" fillId="0" borderId="0" xfId="0" applyFont="1" applyFill="1" applyAlignment="1">
      <alignment horizontal="center" vertical="top"/>
    </xf>
    <xf numFmtId="0" fontId="55" fillId="0" borderId="0" xfId="0" applyFont="1" applyAlignment="1">
      <alignment/>
    </xf>
    <xf numFmtId="0" fontId="9" fillId="0" borderId="0" xfId="0" applyFont="1" applyFill="1" applyAlignment="1">
      <alignment horizontal="center" vertical="top"/>
    </xf>
    <xf numFmtId="4" fontId="8" fillId="0" borderId="0" xfId="0" applyNumberFormat="1" applyFont="1" applyFill="1" applyAlignment="1">
      <alignment vertical="top"/>
    </xf>
    <xf numFmtId="0" fontId="6" fillId="0" borderId="0" xfId="0" applyFont="1" applyFill="1" applyBorder="1" applyAlignment="1">
      <alignment horizontal="center" vertical="top"/>
    </xf>
    <xf numFmtId="0" fontId="3" fillId="65" borderId="19" xfId="0" applyFont="1" applyFill="1" applyBorder="1" applyAlignment="1">
      <alignment horizontal="center" vertical="top" wrapText="1"/>
    </xf>
    <xf numFmtId="4" fontId="4" fillId="0" borderId="0" xfId="0" applyNumberFormat="1" applyFont="1" applyFill="1" applyBorder="1" applyAlignment="1">
      <alignment horizontal="left" vertical="top"/>
    </xf>
    <xf numFmtId="4" fontId="5" fillId="0" borderId="0" xfId="0" applyNumberFormat="1" applyFont="1" applyFill="1" applyBorder="1" applyAlignment="1">
      <alignment horizontal="center" vertical="top"/>
    </xf>
    <xf numFmtId="0" fontId="3" fillId="65" borderId="19" xfId="0" applyFont="1" applyFill="1" applyBorder="1" applyAlignment="1">
      <alignment horizontal="center" vertical="center"/>
    </xf>
    <xf numFmtId="0" fontId="3" fillId="0" borderId="20" xfId="0" applyFont="1" applyFill="1" applyBorder="1" applyAlignment="1">
      <alignment vertical="center"/>
    </xf>
    <xf numFmtId="4" fontId="3" fillId="0" borderId="0" xfId="0" applyNumberFormat="1" applyFont="1" applyFill="1" applyBorder="1" applyAlignment="1">
      <alignment horizontal="left" vertical="center" wrapText="1"/>
    </xf>
    <xf numFmtId="0" fontId="3" fillId="65" borderId="21" xfId="0" applyFont="1" applyFill="1" applyBorder="1" applyAlignment="1">
      <alignment vertical="top"/>
    </xf>
    <xf numFmtId="0" fontId="3" fillId="0" borderId="0" xfId="0" applyFont="1" applyFill="1" applyAlignment="1">
      <alignment horizontal="center" vertical="center"/>
    </xf>
    <xf numFmtId="172" fontId="10" fillId="0" borderId="22" xfId="0" applyNumberFormat="1" applyFont="1" applyFill="1" applyBorder="1" applyAlignment="1">
      <alignment horizontal="center" vertical="center" wrapText="1"/>
    </xf>
    <xf numFmtId="172" fontId="10" fillId="22" borderId="22" xfId="0" applyNumberFormat="1" applyFont="1" applyFill="1" applyBorder="1" applyAlignment="1">
      <alignment horizontal="center" vertical="center" wrapText="1"/>
    </xf>
    <xf numFmtId="172" fontId="10" fillId="0" borderId="18" xfId="0" applyNumberFormat="1" applyFont="1" applyFill="1" applyBorder="1" applyAlignment="1">
      <alignment horizontal="center" vertical="center" wrapText="1"/>
    </xf>
    <xf numFmtId="172" fontId="10" fillId="22" borderId="18" xfId="0" applyNumberFormat="1" applyFont="1" applyFill="1" applyBorder="1" applyAlignment="1">
      <alignment horizontal="center" vertical="center" wrapText="1"/>
    </xf>
    <xf numFmtId="4" fontId="10" fillId="0" borderId="22" xfId="0" applyNumberFormat="1" applyFont="1" applyFill="1" applyBorder="1" applyAlignment="1">
      <alignment horizontal="left" vertical="top" wrapText="1"/>
    </xf>
    <xf numFmtId="4" fontId="10" fillId="66" borderId="22" xfId="0" applyNumberFormat="1" applyFont="1" applyFill="1" applyBorder="1" applyAlignment="1">
      <alignment horizontal="right" vertical="top" wrapText="1"/>
    </xf>
    <xf numFmtId="4" fontId="10" fillId="0" borderId="22" xfId="0" applyNumberFormat="1" applyFont="1" applyFill="1" applyBorder="1" applyAlignment="1">
      <alignment horizontal="right" vertical="top" wrapText="1"/>
    </xf>
    <xf numFmtId="4" fontId="10" fillId="0" borderId="22" xfId="0" applyNumberFormat="1" applyFont="1" applyFill="1" applyBorder="1" applyAlignment="1">
      <alignment horizontal="center" vertical="top" wrapText="1"/>
    </xf>
    <xf numFmtId="1" fontId="10" fillId="0" borderId="22" xfId="0" applyNumberFormat="1" applyFont="1" applyFill="1" applyBorder="1" applyAlignment="1">
      <alignment horizontal="center" vertical="top" wrapText="1"/>
    </xf>
    <xf numFmtId="0" fontId="10" fillId="0" borderId="22" xfId="167" applyFont="1" applyFill="1" applyBorder="1" applyAlignment="1">
      <alignment horizontal="left" vertical="top" wrapText="1"/>
      <protection/>
    </xf>
    <xf numFmtId="173" fontId="10" fillId="0" borderId="22" xfId="0" applyNumberFormat="1" applyFont="1" applyFill="1" applyBorder="1" applyAlignment="1">
      <alignment horizontal="center" vertical="top" wrapText="1"/>
    </xf>
    <xf numFmtId="3" fontId="10" fillId="0" borderId="22" xfId="0" applyNumberFormat="1" applyFont="1" applyFill="1" applyBorder="1" applyAlignment="1">
      <alignment horizontal="right" vertical="top" wrapText="1"/>
    </xf>
    <xf numFmtId="3" fontId="10" fillId="0" borderId="22" xfId="0" applyNumberFormat="1" applyFont="1" applyFill="1" applyBorder="1" applyAlignment="1">
      <alignment horizontal="left" vertical="top" wrapText="1"/>
    </xf>
    <xf numFmtId="0" fontId="55" fillId="0" borderId="0" xfId="0" applyFont="1" applyFill="1" applyAlignment="1">
      <alignment vertical="top"/>
    </xf>
    <xf numFmtId="0" fontId="56" fillId="67" borderId="22" xfId="0" applyFont="1" applyFill="1" applyBorder="1" applyAlignment="1">
      <alignment horizontal="center" vertical="center"/>
    </xf>
    <xf numFmtId="0" fontId="10" fillId="67" borderId="22" xfId="0" applyFont="1" applyFill="1" applyBorder="1" applyAlignment="1">
      <alignment horizontal="left" vertical="center"/>
    </xf>
    <xf numFmtId="4" fontId="10" fillId="67" borderId="22" xfId="0" applyNumberFormat="1" applyFont="1" applyFill="1" applyBorder="1" applyAlignment="1">
      <alignment horizontal="right" vertical="center"/>
    </xf>
    <xf numFmtId="4" fontId="10" fillId="67" borderId="22" xfId="0" applyNumberFormat="1" applyFont="1" applyFill="1" applyBorder="1" applyAlignment="1">
      <alignment horizontal="right" vertical="center" wrapText="1"/>
    </xf>
    <xf numFmtId="1" fontId="10" fillId="67" borderId="22" xfId="0" applyNumberFormat="1" applyFont="1" applyFill="1" applyBorder="1" applyAlignment="1">
      <alignment horizontal="center" vertical="center" wrapText="1"/>
    </xf>
    <xf numFmtId="3" fontId="10" fillId="67" borderId="22" xfId="0" applyNumberFormat="1" applyFont="1" applyFill="1" applyBorder="1" applyAlignment="1">
      <alignment horizontal="center" vertical="center" wrapText="1"/>
    </xf>
    <xf numFmtId="4" fontId="10" fillId="67" borderId="22" xfId="0" applyNumberFormat="1" applyFont="1" applyFill="1" applyBorder="1" applyAlignment="1">
      <alignment horizontal="center" vertical="center" wrapText="1"/>
    </xf>
    <xf numFmtId="4" fontId="10" fillId="0" borderId="0" xfId="0" applyNumberFormat="1" applyFont="1" applyFill="1" applyAlignment="1">
      <alignment vertical="top"/>
    </xf>
    <xf numFmtId="0" fontId="55" fillId="0" borderId="0" xfId="0" applyFont="1" applyAlignment="1">
      <alignment vertical="top"/>
    </xf>
    <xf numFmtId="3" fontId="10" fillId="0" borderId="0" xfId="0" applyNumberFormat="1" applyFont="1" applyFill="1" applyAlignment="1">
      <alignment horizontal="center" vertical="top"/>
    </xf>
    <xf numFmtId="0" fontId="11" fillId="0" borderId="0" xfId="0" applyFont="1" applyFill="1" applyAlignment="1">
      <alignment vertical="top"/>
    </xf>
    <xf numFmtId="4" fontId="10" fillId="67" borderId="22" xfId="0" applyNumberFormat="1" applyFont="1" applyFill="1" applyBorder="1" applyAlignment="1">
      <alignment horizontal="left" vertical="center" wrapText="1"/>
    </xf>
    <xf numFmtId="4" fontId="5" fillId="0" borderId="0" xfId="0" applyNumberFormat="1" applyFont="1" applyFill="1" applyBorder="1" applyAlignment="1">
      <alignment vertical="top"/>
    </xf>
    <xf numFmtId="167" fontId="10" fillId="0" borderId="22" xfId="0" applyNumberFormat="1" applyFont="1" applyFill="1" applyBorder="1" applyAlignment="1">
      <alignment horizontal="center" vertical="top" wrapText="1"/>
    </xf>
    <xf numFmtId="3" fontId="12" fillId="0" borderId="22" xfId="0" applyNumberFormat="1" applyFont="1" applyFill="1" applyBorder="1" applyAlignment="1">
      <alignment horizontal="center" vertical="top" wrapText="1"/>
    </xf>
    <xf numFmtId="3" fontId="10" fillId="0" borderId="22" xfId="0" applyNumberFormat="1" applyFont="1" applyFill="1" applyBorder="1" applyAlignment="1">
      <alignment horizontal="center" vertical="top" wrapText="1"/>
    </xf>
    <xf numFmtId="0" fontId="10" fillId="0" borderId="23" xfId="0" applyFont="1" applyFill="1" applyBorder="1" applyAlignment="1">
      <alignment horizontal="center" vertical="center" textRotation="90"/>
    </xf>
    <xf numFmtId="4" fontId="10" fillId="0" borderId="22" xfId="0" applyNumberFormat="1" applyFont="1" applyFill="1" applyBorder="1" applyAlignment="1">
      <alignment vertical="top" wrapText="1"/>
    </xf>
    <xf numFmtId="0" fontId="3" fillId="0" borderId="0" xfId="0" applyFont="1" applyFill="1" applyAlignment="1">
      <alignment horizontal="right" vertical="top"/>
    </xf>
    <xf numFmtId="0" fontId="5" fillId="0" borderId="0" xfId="0" applyFont="1" applyFill="1" applyBorder="1" applyAlignment="1">
      <alignment vertical="center"/>
    </xf>
    <xf numFmtId="0" fontId="3" fillId="0" borderId="0" xfId="0" applyFont="1" applyFill="1" applyBorder="1" applyAlignment="1">
      <alignment vertical="center"/>
    </xf>
    <xf numFmtId="4" fontId="10" fillId="0" borderId="0" xfId="0" applyNumberFormat="1" applyFont="1" applyFill="1" applyBorder="1" applyAlignment="1">
      <alignment horizontal="right" vertical="center" wrapText="1"/>
    </xf>
    <xf numFmtId="0" fontId="10" fillId="0" borderId="0" xfId="0" applyFont="1" applyFill="1" applyBorder="1" applyAlignment="1">
      <alignment vertical="center"/>
    </xf>
    <xf numFmtId="4" fontId="5" fillId="0" borderId="0" xfId="0" applyNumberFormat="1" applyFont="1" applyFill="1" applyBorder="1" applyAlignment="1">
      <alignment horizontal="right" vertical="top"/>
    </xf>
    <xf numFmtId="4" fontId="3" fillId="0" borderId="0" xfId="0" applyNumberFormat="1" applyFont="1" applyFill="1" applyAlignment="1">
      <alignment vertical="top" shrinkToFit="1"/>
    </xf>
    <xf numFmtId="0" fontId="5" fillId="0" borderId="0" xfId="0" applyFont="1" applyFill="1" applyBorder="1" applyAlignment="1">
      <alignment horizontal="center" vertical="top"/>
    </xf>
    <xf numFmtId="4" fontId="10" fillId="22" borderId="22" xfId="0" applyNumberFormat="1" applyFont="1" applyFill="1" applyBorder="1" applyAlignment="1">
      <alignment horizontal="center" vertical="center" wrapText="1"/>
    </xf>
    <xf numFmtId="4" fontId="10" fillId="0" borderId="18" xfId="0" applyNumberFormat="1" applyFont="1" applyFill="1" applyBorder="1" applyAlignment="1">
      <alignment horizontal="center" vertical="center" wrapText="1"/>
    </xf>
    <xf numFmtId="0" fontId="10" fillId="22"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4" fontId="10" fillId="22" borderId="18" xfId="155" applyNumberFormat="1" applyFont="1" applyFill="1" applyBorder="1" applyAlignment="1">
      <alignment horizontal="center" vertical="center" wrapText="1"/>
      <protection/>
    </xf>
    <xf numFmtId="0" fontId="5" fillId="0" borderId="0" xfId="0" applyFont="1" applyFill="1" applyAlignment="1">
      <alignment horizontal="left" vertical="top"/>
    </xf>
    <xf numFmtId="4" fontId="55" fillId="0" borderId="22" xfId="0" applyNumberFormat="1" applyFont="1" applyFill="1" applyBorder="1" applyAlignment="1">
      <alignment horizontal="right" vertical="top" wrapText="1"/>
    </xf>
    <xf numFmtId="4" fontId="3" fillId="0" borderId="0" xfId="0" applyNumberFormat="1" applyFont="1" applyFill="1" applyAlignment="1">
      <alignment vertical="top" wrapText="1"/>
    </xf>
    <xf numFmtId="0" fontId="5" fillId="0" borderId="24" xfId="0" applyFont="1" applyFill="1" applyBorder="1" applyAlignment="1">
      <alignment horizontal="center" vertical="top"/>
    </xf>
    <xf numFmtId="0" fontId="11" fillId="0" borderId="23" xfId="0" applyFont="1" applyFill="1" applyBorder="1" applyAlignment="1">
      <alignment horizontal="left" wrapText="1"/>
    </xf>
    <xf numFmtId="0" fontId="11" fillId="0" borderId="20" xfId="0" applyFont="1" applyFill="1" applyBorder="1" applyAlignment="1">
      <alignment horizontal="left" wrapText="1"/>
    </xf>
    <xf numFmtId="4" fontId="11" fillId="0" borderId="23" xfId="0" applyNumberFormat="1" applyFont="1" applyFill="1" applyBorder="1" applyAlignment="1">
      <alignment horizontal="center" vertical="top"/>
    </xf>
    <xf numFmtId="4" fontId="11" fillId="0" borderId="25" xfId="0" applyNumberFormat="1" applyFont="1" applyFill="1" applyBorder="1" applyAlignment="1">
      <alignment horizontal="center" vertical="top"/>
    </xf>
    <xf numFmtId="4" fontId="11" fillId="0" borderId="20" xfId="0" applyNumberFormat="1" applyFont="1" applyFill="1" applyBorder="1" applyAlignment="1">
      <alignment horizontal="center" vertical="top"/>
    </xf>
    <xf numFmtId="0" fontId="11" fillId="0" borderId="25" xfId="0" applyFont="1" applyFill="1" applyBorder="1" applyAlignment="1">
      <alignment horizontal="center" vertical="top"/>
    </xf>
    <xf numFmtId="0" fontId="11" fillId="0" borderId="20" xfId="0" applyFont="1" applyFill="1" applyBorder="1" applyAlignment="1">
      <alignment horizontal="center" vertical="top"/>
    </xf>
    <xf numFmtId="0" fontId="11" fillId="0" borderId="23" xfId="0" applyFont="1" applyFill="1" applyBorder="1" applyAlignment="1">
      <alignment horizontal="center" vertical="top"/>
    </xf>
    <xf numFmtId="0" fontId="57" fillId="0" borderId="23" xfId="0" applyFont="1" applyBorder="1" applyAlignment="1">
      <alignment horizontal="center" vertical="center"/>
    </xf>
    <xf numFmtId="0" fontId="57" fillId="0" borderId="25" xfId="0" applyFont="1" applyBorder="1" applyAlignment="1">
      <alignment horizontal="center" vertical="center"/>
    </xf>
    <xf numFmtId="0" fontId="57" fillId="0" borderId="20" xfId="0" applyFont="1" applyBorder="1" applyAlignment="1">
      <alignment horizontal="center" vertical="center"/>
    </xf>
    <xf numFmtId="0" fontId="11" fillId="0" borderId="25" xfId="0" applyFont="1" applyFill="1" applyBorder="1" applyAlignment="1">
      <alignment horizontal="center" vertical="center"/>
    </xf>
    <xf numFmtId="4" fontId="3" fillId="0" borderId="22" xfId="0" applyNumberFormat="1" applyFont="1" applyFill="1" applyBorder="1" applyAlignment="1">
      <alignment horizontal="center" vertical="center" wrapText="1"/>
    </xf>
    <xf numFmtId="4" fontId="3" fillId="22" borderId="22" xfId="155" applyNumberFormat="1" applyFont="1" applyFill="1" applyBorder="1" applyAlignment="1">
      <alignment horizontal="center" vertical="center"/>
      <protection/>
    </xf>
    <xf numFmtId="0" fontId="10" fillId="0" borderId="22" xfId="0" applyFont="1" applyFill="1" applyBorder="1" applyAlignment="1">
      <alignment horizontal="center" vertical="center" textRotation="90"/>
    </xf>
    <xf numFmtId="0" fontId="10" fillId="0" borderId="18" xfId="0" applyFont="1" applyFill="1" applyBorder="1" applyAlignment="1">
      <alignment horizontal="center" vertical="center" textRotation="90"/>
    </xf>
    <xf numFmtId="0" fontId="3" fillId="0" borderId="23" xfId="0" applyFont="1" applyFill="1" applyBorder="1" applyAlignment="1">
      <alignment horizontal="left" vertical="center"/>
    </xf>
    <xf numFmtId="0" fontId="3" fillId="0" borderId="25" xfId="0" applyFont="1" applyFill="1" applyBorder="1" applyAlignment="1">
      <alignment horizontal="left" vertical="center"/>
    </xf>
    <xf numFmtId="0" fontId="3" fillId="0" borderId="20" xfId="0" applyFont="1" applyFill="1" applyBorder="1" applyAlignment="1">
      <alignment horizontal="left" vertical="center"/>
    </xf>
    <xf numFmtId="0" fontId="10" fillId="0" borderId="22" xfId="0" applyFont="1" applyFill="1" applyBorder="1" applyAlignment="1">
      <alignment horizontal="center" vertical="center" wrapText="1"/>
    </xf>
    <xf numFmtId="0" fontId="10" fillId="0" borderId="18" xfId="0" applyFont="1" applyFill="1" applyBorder="1" applyAlignment="1">
      <alignment horizontal="center" vertical="center" wrapText="1"/>
    </xf>
    <xf numFmtId="3" fontId="3" fillId="0" borderId="22"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8" xfId="0" applyFont="1" applyFill="1" applyBorder="1" applyAlignment="1">
      <alignment horizontal="center" vertical="center"/>
    </xf>
    <xf numFmtId="4" fontId="10" fillId="0" borderId="22" xfId="0" applyNumberFormat="1" applyFont="1" applyFill="1" applyBorder="1" applyAlignment="1">
      <alignment horizontal="center" vertical="center" wrapText="1"/>
    </xf>
    <xf numFmtId="4" fontId="10" fillId="0" borderId="18" xfId="0" applyNumberFormat="1" applyFont="1" applyFill="1" applyBorder="1" applyAlignment="1">
      <alignment horizontal="center" vertical="center" wrapText="1"/>
    </xf>
    <xf numFmtId="4" fontId="10" fillId="22" borderId="22" xfId="0" applyNumberFormat="1" applyFont="1" applyFill="1" applyBorder="1" applyAlignment="1">
      <alignment horizontal="center" vertical="center" wrapText="1"/>
    </xf>
    <xf numFmtId="4" fontId="10" fillId="22" borderId="18" xfId="0" applyNumberFormat="1" applyFont="1" applyFill="1" applyBorder="1" applyAlignment="1">
      <alignment horizontal="center" vertical="center" wrapText="1"/>
    </xf>
    <xf numFmtId="4" fontId="10" fillId="22" borderId="23" xfId="0" applyNumberFormat="1" applyFont="1" applyFill="1" applyBorder="1" applyAlignment="1">
      <alignment horizontal="center" vertical="center" wrapText="1"/>
    </xf>
    <xf numFmtId="4" fontId="10" fillId="22" borderId="25" xfId="0" applyNumberFormat="1" applyFont="1" applyFill="1" applyBorder="1" applyAlignment="1">
      <alignment horizontal="center" vertical="center" wrapText="1"/>
    </xf>
    <xf numFmtId="4" fontId="10" fillId="22" borderId="20" xfId="0" applyNumberFormat="1" applyFont="1" applyFill="1" applyBorder="1" applyAlignment="1">
      <alignment horizontal="center" vertical="center" wrapText="1"/>
    </xf>
    <xf numFmtId="4" fontId="10" fillId="22" borderId="22" xfId="155" applyNumberFormat="1" applyFont="1" applyFill="1" applyBorder="1" applyAlignment="1">
      <alignment horizontal="center" vertical="center" wrapText="1"/>
      <protection/>
    </xf>
    <xf numFmtId="4" fontId="10" fillId="22" borderId="18" xfId="155" applyNumberFormat="1" applyFont="1" applyFill="1" applyBorder="1" applyAlignment="1">
      <alignment horizontal="center" vertical="center" wrapText="1"/>
      <protection/>
    </xf>
    <xf numFmtId="0" fontId="10" fillId="22" borderId="22" xfId="0" applyFont="1" applyFill="1" applyBorder="1" applyAlignment="1">
      <alignment horizontal="center" vertical="center" wrapText="1"/>
    </xf>
    <xf numFmtId="0" fontId="10" fillId="22" borderId="18" xfId="0" applyFont="1" applyFill="1" applyBorder="1" applyAlignment="1">
      <alignment horizontal="center" vertical="center" wrapText="1"/>
    </xf>
    <xf numFmtId="0" fontId="10" fillId="0" borderId="24" xfId="0" applyFont="1" applyFill="1" applyBorder="1" applyAlignment="1">
      <alignment horizontal="center" vertical="center"/>
    </xf>
    <xf numFmtId="4" fontId="10" fillId="0" borderId="24" xfId="0" applyNumberFormat="1"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cellXfs>
  <cellStyles count="18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2" xfId="64"/>
    <cellStyle name="Currency 2" xfId="65"/>
    <cellStyle name="Currency 2 2" xfId="66"/>
    <cellStyle name="Currency 3" xfId="67"/>
    <cellStyle name="Currency 4" xfId="68"/>
    <cellStyle name="Encabezado 4" xfId="69"/>
    <cellStyle name="Énfasis 1" xfId="70"/>
    <cellStyle name="Énfasis 2" xfId="71"/>
    <cellStyle name="Énfasis 3" xfId="72"/>
    <cellStyle name="Énfasis1" xfId="73"/>
    <cellStyle name="Énfasis1 - 20%" xfId="74"/>
    <cellStyle name="Énfasis1 - 40%" xfId="75"/>
    <cellStyle name="Énfasis1 - 60%" xfId="76"/>
    <cellStyle name="Énfasis2" xfId="77"/>
    <cellStyle name="Énfasis2 - 20%" xfId="78"/>
    <cellStyle name="Énfasis2 - 40%" xfId="79"/>
    <cellStyle name="Énfasis2 - 60%" xfId="80"/>
    <cellStyle name="Énfasis3" xfId="81"/>
    <cellStyle name="Énfasis3 - 20%" xfId="82"/>
    <cellStyle name="Énfasis3 - 40%" xfId="83"/>
    <cellStyle name="Énfasis3 - 60%" xfId="84"/>
    <cellStyle name="Énfasis4" xfId="85"/>
    <cellStyle name="Énfasis4 - 20%" xfId="86"/>
    <cellStyle name="Énfasis4 - 40%" xfId="87"/>
    <cellStyle name="Énfasis4 - 60%" xfId="88"/>
    <cellStyle name="Énfasis5" xfId="89"/>
    <cellStyle name="Énfasis5 - 20%" xfId="90"/>
    <cellStyle name="Énfasis5 - 40%" xfId="91"/>
    <cellStyle name="Énfasis5 - 60%" xfId="92"/>
    <cellStyle name="Énfasis6" xfId="93"/>
    <cellStyle name="Énfasis6 - 20%" xfId="94"/>
    <cellStyle name="Énfasis6 - 40%" xfId="95"/>
    <cellStyle name="Énfasis6 - 60%" xfId="96"/>
    <cellStyle name="Entrada" xfId="97"/>
    <cellStyle name="Euro" xfId="98"/>
    <cellStyle name="Euro 2" xfId="99"/>
    <cellStyle name="Excel Built-in Normal" xfId="100"/>
    <cellStyle name="Explanatory Text" xfId="101"/>
    <cellStyle name="Good" xfId="102"/>
    <cellStyle name="Heading 1" xfId="103"/>
    <cellStyle name="Heading 2" xfId="104"/>
    <cellStyle name="Heading 3" xfId="105"/>
    <cellStyle name="Heading 4" xfId="106"/>
    <cellStyle name="Hyperlink" xfId="107"/>
    <cellStyle name="Hipervínculo 2" xfId="108"/>
    <cellStyle name="Hipervínculo 3" xfId="109"/>
    <cellStyle name="Incorrecto" xfId="110"/>
    <cellStyle name="Input" xfId="111"/>
    <cellStyle name="Linked Cell" xfId="112"/>
    <cellStyle name="Comma" xfId="113"/>
    <cellStyle name="Comma [0]" xfId="114"/>
    <cellStyle name="Millares 2" xfId="115"/>
    <cellStyle name="Millares 2 2" xfId="116"/>
    <cellStyle name="Millares 2 2 2" xfId="117"/>
    <cellStyle name="Millares 2 3" xfId="118"/>
    <cellStyle name="Millares 3" xfId="119"/>
    <cellStyle name="Millares 3 2" xfId="120"/>
    <cellStyle name="Millares 4" xfId="121"/>
    <cellStyle name="Millares 4 2" xfId="122"/>
    <cellStyle name="Millares 4 2 2" xfId="123"/>
    <cellStyle name="Millares 4 3" xfId="124"/>
    <cellStyle name="Millares 5" xfId="125"/>
    <cellStyle name="Millares 6" xfId="126"/>
    <cellStyle name="Millares 6 2" xfId="127"/>
    <cellStyle name="Millares 7" xfId="128"/>
    <cellStyle name="Currency" xfId="129"/>
    <cellStyle name="Currency [0]" xfId="130"/>
    <cellStyle name="Moneda 2" xfId="131"/>
    <cellStyle name="Moneda 2 2" xfId="132"/>
    <cellStyle name="Moneda 2 2 2" xfId="133"/>
    <cellStyle name="Moneda 2 3" xfId="134"/>
    <cellStyle name="Moneda 3" xfId="135"/>
    <cellStyle name="Moneda 3 2" xfId="136"/>
    <cellStyle name="Moneda 3 2 2" xfId="137"/>
    <cellStyle name="Moneda 3 3" xfId="138"/>
    <cellStyle name="Moneda 4" xfId="139"/>
    <cellStyle name="Moneda 4 2" xfId="140"/>
    <cellStyle name="Moneda 5" xfId="141"/>
    <cellStyle name="Moneda 5 2" xfId="142"/>
    <cellStyle name="Neutral" xfId="143"/>
    <cellStyle name="Normal 10" xfId="144"/>
    <cellStyle name="Normal 11" xfId="145"/>
    <cellStyle name="Normal 12" xfId="146"/>
    <cellStyle name="Normal 13" xfId="147"/>
    <cellStyle name="Normal 14" xfId="148"/>
    <cellStyle name="Normal 15" xfId="149"/>
    <cellStyle name="Normal 15 2" xfId="150"/>
    <cellStyle name="Normal 16" xfId="151"/>
    <cellStyle name="Normal 17" xfId="152"/>
    <cellStyle name="Normal 18" xfId="153"/>
    <cellStyle name="Normal 19" xfId="154"/>
    <cellStyle name="Normal 2" xfId="155"/>
    <cellStyle name="Normal 2 2" xfId="156"/>
    <cellStyle name="Normal 2 2 2" xfId="157"/>
    <cellStyle name="Normal 2 3" xfId="158"/>
    <cellStyle name="Normal 2 4" xfId="159"/>
    <cellStyle name="Normal 2_Rectificación FAM 2010 uaa" xfId="160"/>
    <cellStyle name="Normal 20" xfId="161"/>
    <cellStyle name="Normal 21" xfId="162"/>
    <cellStyle name="Normal 22" xfId="163"/>
    <cellStyle name="Normal 23" xfId="164"/>
    <cellStyle name="Normal 23 2" xfId="165"/>
    <cellStyle name="Normal 3" xfId="166"/>
    <cellStyle name="Normal 3 2" xfId="167"/>
    <cellStyle name="Normal 3 2 2" xfId="168"/>
    <cellStyle name="Normal 3 3" xfId="169"/>
    <cellStyle name="Normal 3 4" xfId="170"/>
    <cellStyle name="Normal 4" xfId="171"/>
    <cellStyle name="Normal 4 2" xfId="172"/>
    <cellStyle name="Normal 5" xfId="173"/>
    <cellStyle name="Normal 5 2" xfId="174"/>
    <cellStyle name="Normal 6" xfId="175"/>
    <cellStyle name="Normal 7" xfId="176"/>
    <cellStyle name="Normal 8" xfId="177"/>
    <cellStyle name="Normal 9" xfId="178"/>
    <cellStyle name="Notas" xfId="179"/>
    <cellStyle name="Note" xfId="180"/>
    <cellStyle name="Output" xfId="181"/>
    <cellStyle name="Percent 2" xfId="182"/>
    <cellStyle name="Percent 3" xfId="183"/>
    <cellStyle name="Percent" xfId="184"/>
    <cellStyle name="Porcentaje 2" xfId="185"/>
    <cellStyle name="Porcentual 2" xfId="186"/>
    <cellStyle name="Porcentual 2 2" xfId="187"/>
    <cellStyle name="Salida" xfId="188"/>
    <cellStyle name="Texto de advertencia" xfId="189"/>
    <cellStyle name="Texto explicativo" xfId="190"/>
    <cellStyle name="Title" xfId="191"/>
    <cellStyle name="Título" xfId="192"/>
    <cellStyle name="Título 1" xfId="193"/>
    <cellStyle name="Título 2" xfId="194"/>
    <cellStyle name="Título 3" xfId="195"/>
    <cellStyle name="Título de hoja" xfId="196"/>
    <cellStyle name="Total" xfId="197"/>
    <cellStyle name="Warning Text" xfId="1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reyes\Mis%20documentos\Lorenia\2011\Correspondencia\Inversi&#243;n%20P&#250;blica\UABC%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Documents%20and%20Settings\lreyes\Mis%20documentos\Lorenia\2011\Correspondencia\Inversi&#243;n%20P&#250;blica\UABC%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22"/>
      <sheetName val="503"/>
      <sheetName val="461"/>
      <sheetName val="228"/>
      <sheetName val="160 (2)"/>
      <sheetName val="160"/>
      <sheetName val="4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522"/>
      <sheetName val="503"/>
      <sheetName val="461"/>
      <sheetName val="228"/>
      <sheetName val="160 (2)"/>
      <sheetName val="160"/>
      <sheetName val="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errera@uaeh.edu.mx" TargetMode="External" /><Relationship Id="rId2" Type="http://schemas.openxmlformats.org/officeDocument/2006/relationships/hyperlink" Target="mailto:adrianc@uaeh.edu.mx" TargetMode="External" /><Relationship Id="rId3" Type="http://schemas.openxmlformats.org/officeDocument/2006/relationships/hyperlink" Target="mailto:corderoadrian@hotmail.co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FG41"/>
  <sheetViews>
    <sheetView showZeros="0" tabSelected="1" zoomScale="14" zoomScaleNormal="14" zoomScaleSheetLayoutView="20" zoomScalePageLayoutView="0" workbookViewId="0" topLeftCell="A1">
      <selection activeCell="E18" sqref="E18"/>
    </sheetView>
  </sheetViews>
  <sheetFormatPr defaultColWidth="11.421875" defaultRowHeight="15"/>
  <cols>
    <col min="1" max="1" width="3.00390625" style="35" customWidth="1"/>
    <col min="2" max="2" width="17.7109375" style="35" customWidth="1"/>
    <col min="3" max="3" width="40.00390625" style="1" customWidth="1"/>
    <col min="4" max="5" width="14.28125" style="1" customWidth="1"/>
    <col min="6" max="6" width="9.28125" style="4" bestFit="1" customWidth="1"/>
    <col min="7" max="7" width="7.7109375" style="4" customWidth="1"/>
    <col min="8" max="10" width="15.7109375" style="4" customWidth="1"/>
    <col min="11" max="11" width="36.57421875" style="4" customWidth="1"/>
    <col min="12" max="12" width="2.140625" style="4" customWidth="1"/>
    <col min="13" max="13" width="3.00390625" style="4" customWidth="1"/>
    <col min="14" max="14" width="7.7109375" style="4" customWidth="1"/>
    <col min="15" max="15" width="12.421875" style="4" customWidth="1"/>
    <col min="16" max="16" width="7.57421875" style="4" customWidth="1"/>
    <col min="17" max="17" width="10.140625" style="4" customWidth="1"/>
    <col min="18" max="19" width="7.7109375" style="4" customWidth="1"/>
    <col min="20" max="20" width="8.140625" style="4" customWidth="1"/>
    <col min="21" max="21" width="11.8515625" style="4" customWidth="1"/>
    <col min="22" max="22" width="8.8515625" style="4" customWidth="1"/>
    <col min="23" max="23" width="51.57421875" style="4" customWidth="1"/>
    <col min="24" max="24" width="7.7109375" style="4" customWidth="1"/>
    <col min="25" max="25" width="8.57421875" style="4" customWidth="1"/>
    <col min="26" max="26" width="64.140625" style="4" customWidth="1"/>
    <col min="27" max="27" width="11.140625" style="4" customWidth="1"/>
    <col min="28" max="28" width="13.00390625" style="4" customWidth="1"/>
    <col min="29" max="29" width="8.8515625" style="4" customWidth="1"/>
    <col min="30" max="30" width="8.7109375" style="4" customWidth="1"/>
    <col min="31" max="31" width="8.421875" style="4" customWidth="1"/>
    <col min="32" max="32" width="10.00390625" style="4" customWidth="1"/>
    <col min="33" max="33" width="10.140625" style="0" customWidth="1"/>
    <col min="34" max="34" width="11.7109375" style="5" customWidth="1"/>
    <col min="35" max="38" width="12.00390625" style="5" customWidth="1"/>
    <col min="39" max="39" width="10.28125" style="5" customWidth="1"/>
    <col min="40" max="40" width="9.57421875" style="5" customWidth="1"/>
    <col min="41" max="41" width="7.8515625" style="4" customWidth="1"/>
    <col min="42" max="43" width="13.57421875" style="4" customWidth="1"/>
    <col min="44" max="44" width="13.140625" style="4" customWidth="1"/>
    <col min="45" max="45" width="9.00390625" style="4" customWidth="1"/>
    <col min="46" max="46" width="8.57421875" style="4" customWidth="1"/>
    <col min="47" max="47" width="10.8515625" style="4" bestFit="1" customWidth="1"/>
    <col min="48" max="48" width="8.57421875" style="4" customWidth="1"/>
    <col min="49" max="49" width="10.8515625" style="4" bestFit="1" customWidth="1"/>
    <col min="50" max="50" width="9.421875" style="4" customWidth="1"/>
    <col min="51" max="51" width="13.8515625" style="4" customWidth="1"/>
    <col min="52" max="52" width="4.8515625" style="4" customWidth="1"/>
    <col min="53" max="53" width="7.00390625" style="4" bestFit="1" customWidth="1"/>
    <col min="54" max="54" width="5.00390625" style="4" customWidth="1"/>
    <col min="55" max="55" width="5.8515625" style="4" customWidth="1"/>
    <col min="56" max="56" width="5.00390625" style="4" customWidth="1"/>
    <col min="57" max="57" width="5.8515625" style="4" customWidth="1"/>
    <col min="58" max="58" width="5.28125" style="4" customWidth="1"/>
    <col min="59" max="59" width="5.8515625" style="4" customWidth="1"/>
    <col min="60" max="60" width="5.00390625" style="4" customWidth="1"/>
    <col min="61" max="61" width="5.8515625" style="4" customWidth="1"/>
    <col min="62" max="62" width="5.00390625" style="4" customWidth="1"/>
    <col min="63" max="63" width="5.8515625" style="4" customWidth="1"/>
    <col min="64" max="64" width="5.00390625" style="4" customWidth="1"/>
    <col min="65" max="67" width="5.8515625" style="4" customWidth="1"/>
    <col min="68" max="68" width="5.00390625" style="4" customWidth="1"/>
    <col min="69" max="69" width="5.8515625" style="4" customWidth="1"/>
    <col min="70" max="70" width="5.00390625" style="4" customWidth="1"/>
    <col min="71" max="71" width="5.8515625" style="4" customWidth="1"/>
    <col min="72" max="72" width="5.00390625" style="4" customWidth="1"/>
    <col min="73" max="80" width="5.8515625" style="4" customWidth="1"/>
    <col min="81" max="81" width="7.8515625" style="4" customWidth="1"/>
    <col min="82" max="82" width="5.57421875" style="4" customWidth="1"/>
    <col min="83" max="83" width="7.00390625" style="4" customWidth="1"/>
    <col min="84" max="84" width="31.140625" style="4" customWidth="1"/>
    <col min="85" max="85" width="7.140625" style="4" customWidth="1"/>
    <col min="86" max="86" width="8.7109375" style="4" customWidth="1"/>
    <col min="87" max="87" width="13.8515625" style="4" customWidth="1"/>
    <col min="88" max="88" width="4.8515625" style="4" customWidth="1"/>
    <col min="89" max="89" width="5.8515625" style="4" customWidth="1"/>
    <col min="90" max="90" width="5.00390625" style="4" customWidth="1"/>
    <col min="91" max="91" width="5.8515625" style="4" customWidth="1"/>
    <col min="92" max="92" width="5.00390625" style="4" customWidth="1"/>
    <col min="93" max="93" width="5.8515625" style="4" customWidth="1"/>
    <col min="94" max="94" width="5.28125" style="4" customWidth="1"/>
    <col min="95" max="95" width="5.8515625" style="4" customWidth="1"/>
    <col min="96" max="96" width="5.00390625" style="4" customWidth="1"/>
    <col min="97" max="97" width="5.8515625" style="4" customWidth="1"/>
    <col min="98" max="98" width="5.00390625" style="4" customWidth="1"/>
    <col min="99" max="99" width="5.8515625" style="4" customWidth="1"/>
    <col min="100" max="100" width="5.00390625" style="4" customWidth="1"/>
    <col min="101" max="103" width="5.8515625" style="4" customWidth="1"/>
    <col min="104" max="104" width="5.00390625" style="4" customWidth="1"/>
    <col min="105" max="105" width="5.8515625" style="4" customWidth="1"/>
    <col min="106" max="106" width="5.00390625" style="4" customWidth="1"/>
    <col min="107" max="107" width="5.8515625" style="4" customWidth="1"/>
    <col min="108" max="108" width="5.00390625" style="4" customWidth="1"/>
    <col min="109" max="117" width="5.8515625" style="4" customWidth="1"/>
    <col min="118" max="118" width="5.00390625" style="4" customWidth="1"/>
    <col min="119" max="119" width="5.8515625" style="4" customWidth="1"/>
    <col min="120" max="120" width="10.140625" style="4" customWidth="1"/>
    <col min="121" max="121" width="6.140625" style="4" customWidth="1"/>
    <col min="122" max="122" width="8.7109375" style="4" customWidth="1"/>
    <col min="123" max="123" width="13.8515625" style="4" customWidth="1"/>
    <col min="124" max="124" width="4.8515625" style="4" customWidth="1"/>
    <col min="125" max="125" width="5.8515625" style="4" customWidth="1"/>
    <col min="126" max="126" width="5.00390625" style="4" customWidth="1"/>
    <col min="127" max="127" width="5.8515625" style="4" customWidth="1"/>
    <col min="128" max="128" width="5.00390625" style="4" customWidth="1"/>
    <col min="129" max="129" width="5.8515625" style="4" customWidth="1"/>
    <col min="130" max="130" width="5.28125" style="4" customWidth="1"/>
    <col min="131" max="131" width="5.8515625" style="4" customWidth="1"/>
    <col min="132" max="132" width="5.00390625" style="4" customWidth="1"/>
    <col min="133" max="133" width="5.8515625" style="4" customWidth="1"/>
    <col min="134" max="134" width="5.00390625" style="4" customWidth="1"/>
    <col min="135" max="135" width="5.8515625" style="4" customWidth="1"/>
    <col min="136" max="136" width="5.00390625" style="4" customWidth="1"/>
    <col min="137" max="139" width="5.8515625" style="4" customWidth="1"/>
    <col min="140" max="140" width="5.00390625" style="4" customWidth="1"/>
    <col min="141" max="141" width="5.8515625" style="4" customWidth="1"/>
    <col min="142" max="142" width="5.00390625" style="4" customWidth="1"/>
    <col min="143" max="143" width="5.8515625" style="4" customWidth="1"/>
    <col min="144" max="144" width="5.00390625" style="4" customWidth="1"/>
    <col min="145" max="153" width="5.8515625" style="4" customWidth="1"/>
    <col min="154" max="154" width="5.00390625" style="4" customWidth="1"/>
    <col min="155" max="155" width="5.8515625" style="4" customWidth="1"/>
    <col min="156" max="156" width="11.00390625" style="4" customWidth="1"/>
    <col min="157" max="157" width="6.140625" style="4" customWidth="1"/>
    <col min="158" max="158" width="8.7109375" style="4" customWidth="1"/>
    <col min="159" max="159" width="13.8515625" style="4" customWidth="1"/>
    <col min="160" max="163" width="11.57421875" style="0" customWidth="1"/>
    <col min="164" max="16384" width="11.421875" style="1" customWidth="1"/>
  </cols>
  <sheetData>
    <row r="1" spans="1:159" s="18" customFormat="1" ht="15.75">
      <c r="A1" s="38"/>
      <c r="B1" s="38"/>
      <c r="P1" s="32"/>
      <c r="Q1" s="32"/>
      <c r="R1" s="32"/>
      <c r="S1" s="32"/>
      <c r="T1" s="32"/>
      <c r="U1" s="32"/>
      <c r="V1" s="32"/>
      <c r="W1" s="32"/>
      <c r="X1" s="32"/>
      <c r="Y1" s="32"/>
      <c r="Z1" s="32"/>
      <c r="AA1" s="32"/>
      <c r="AB1" s="39" t="s">
        <v>107</v>
      </c>
      <c r="AC1" s="32"/>
      <c r="AD1" s="32"/>
      <c r="AE1" s="32"/>
      <c r="AF1" s="32"/>
      <c r="AH1" s="31"/>
      <c r="AI1" s="31"/>
      <c r="AJ1" s="31"/>
      <c r="AK1" s="31"/>
      <c r="AL1" s="31"/>
      <c r="AM1" s="31"/>
      <c r="AN1" s="31"/>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row>
    <row r="2" spans="3:159" ht="18">
      <c r="C2" s="15" t="s">
        <v>15</v>
      </c>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29"/>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row>
    <row r="3" spans="3:159" ht="18">
      <c r="C3" s="2" t="s">
        <v>108</v>
      </c>
      <c r="D3" s="2"/>
      <c r="E3" s="2"/>
      <c r="F3" s="2"/>
      <c r="G3" s="2"/>
      <c r="H3" s="2"/>
      <c r="I3" s="2"/>
      <c r="J3" s="2"/>
      <c r="K3" s="2"/>
      <c r="L3" s="2"/>
      <c r="M3" s="2"/>
      <c r="N3" s="2"/>
      <c r="O3" s="2"/>
      <c r="P3" s="2"/>
      <c r="Q3" s="2"/>
      <c r="R3" s="2"/>
      <c r="S3" s="2"/>
      <c r="T3" s="2"/>
      <c r="U3" s="2"/>
      <c r="V3" s="2"/>
      <c r="W3" s="2"/>
      <c r="X3" s="2"/>
      <c r="Y3" s="2"/>
      <c r="Z3" s="2"/>
      <c r="AA3" s="2"/>
      <c r="AB3" s="2"/>
      <c r="AC3" s="2"/>
      <c r="AD3" s="2"/>
      <c r="AE3" s="2"/>
      <c r="AF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0"/>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row>
    <row r="4" spans="3:159" ht="18">
      <c r="C4" s="2" t="s">
        <v>109</v>
      </c>
      <c r="D4" s="2"/>
      <c r="E4" s="2"/>
      <c r="F4" s="2"/>
      <c r="G4" s="2"/>
      <c r="H4" s="2"/>
      <c r="I4" s="2"/>
      <c r="J4" s="2"/>
      <c r="K4" s="2"/>
      <c r="L4" s="2"/>
      <c r="M4" s="2"/>
      <c r="N4" s="2"/>
      <c r="O4" s="2"/>
      <c r="P4" s="2"/>
      <c r="Q4" s="2"/>
      <c r="R4" s="2"/>
      <c r="S4" s="2"/>
      <c r="T4" s="2"/>
      <c r="U4" s="2"/>
      <c r="V4" s="2"/>
      <c r="W4" s="2"/>
      <c r="X4" s="2"/>
      <c r="Y4" s="2"/>
      <c r="Z4" s="2"/>
      <c r="AA4" s="2"/>
      <c r="AB4" s="2"/>
      <c r="AC4" s="2"/>
      <c r="AD4" s="2"/>
      <c r="AE4" s="2"/>
      <c r="AF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0"/>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row>
    <row r="5" spans="3:159" ht="18">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0"/>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row>
    <row r="6" spans="3:159" ht="18">
      <c r="C6" s="94" t="s">
        <v>110</v>
      </c>
      <c r="D6" s="2"/>
      <c r="E6" s="2"/>
      <c r="F6" s="2"/>
      <c r="G6" s="2"/>
      <c r="H6" s="2"/>
      <c r="I6" s="2"/>
      <c r="J6" s="2"/>
      <c r="K6" s="2"/>
      <c r="L6" s="2"/>
      <c r="M6" s="2"/>
      <c r="N6" s="2"/>
      <c r="O6" s="2"/>
      <c r="P6" s="2"/>
      <c r="Q6" s="2"/>
      <c r="R6" s="2"/>
      <c r="S6" s="2"/>
      <c r="T6" s="2"/>
      <c r="U6" s="2"/>
      <c r="V6" s="2"/>
      <c r="W6" s="2"/>
      <c r="X6" s="2"/>
      <c r="Y6" s="2"/>
      <c r="Z6" s="2"/>
      <c r="AA6" s="2"/>
      <c r="AB6" s="2"/>
      <c r="AC6" s="2"/>
      <c r="AD6" s="2"/>
      <c r="AE6" s="2"/>
      <c r="AF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0"/>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3:159" ht="18">
      <c r="C7" s="27" t="s">
        <v>111</v>
      </c>
      <c r="D7" s="97" t="s">
        <v>152</v>
      </c>
      <c r="E7" s="97"/>
      <c r="F7" s="2"/>
      <c r="H7" s="97" t="s">
        <v>153</v>
      </c>
      <c r="I7" s="97"/>
      <c r="J7" s="97"/>
      <c r="K7" s="97"/>
      <c r="L7" s="97"/>
      <c r="M7" s="97"/>
      <c r="N7" s="97"/>
      <c r="O7" s="97"/>
      <c r="P7" s="97"/>
      <c r="Q7" s="97"/>
      <c r="R7" s="97"/>
      <c r="S7" s="97"/>
      <c r="T7" s="2"/>
      <c r="U7" s="2"/>
      <c r="V7" s="2"/>
      <c r="W7" s="2"/>
      <c r="X7" s="2"/>
      <c r="Y7" s="2"/>
      <c r="Z7" s="2"/>
      <c r="AA7" s="2"/>
      <c r="AB7" s="2"/>
      <c r="AC7" s="2"/>
      <c r="AD7" s="2"/>
      <c r="AE7" s="2"/>
      <c r="AF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0"/>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row>
    <row r="8" spans="3:155" ht="24.75" customHeight="1">
      <c r="C8" s="25" t="s">
        <v>20</v>
      </c>
      <c r="D8" s="98" t="s">
        <v>106</v>
      </c>
      <c r="E8" s="99"/>
      <c r="F8" s="100" t="s">
        <v>21</v>
      </c>
      <c r="G8" s="101"/>
      <c r="H8" s="101"/>
      <c r="I8" s="101"/>
      <c r="J8" s="101"/>
      <c r="K8" s="101"/>
      <c r="L8" s="101"/>
      <c r="M8" s="101"/>
      <c r="N8" s="101"/>
      <c r="O8" s="101"/>
      <c r="P8" s="102"/>
      <c r="Q8" s="103" t="s">
        <v>127</v>
      </c>
      <c r="R8" s="103"/>
      <c r="S8" s="103"/>
      <c r="T8" s="103"/>
      <c r="U8" s="103"/>
      <c r="V8" s="103"/>
      <c r="W8" s="103"/>
      <c r="X8" s="103"/>
      <c r="Y8" s="103"/>
      <c r="Z8" s="104"/>
      <c r="AA8" s="82"/>
      <c r="AB8" s="82"/>
      <c r="AO8" s="16"/>
      <c r="AP8" s="16"/>
      <c r="AQ8" s="16"/>
      <c r="AR8" s="17"/>
      <c r="AS8" s="17"/>
      <c r="AT8" s="3"/>
      <c r="AU8" s="3"/>
      <c r="AV8" s="3"/>
      <c r="AW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row>
    <row r="9" spans="1:159" s="8" customFormat="1" ht="24" customHeight="1">
      <c r="A9" s="40"/>
      <c r="B9" s="40"/>
      <c r="C9" s="34" t="s">
        <v>0</v>
      </c>
      <c r="D9" s="98" t="s">
        <v>22</v>
      </c>
      <c r="E9" s="99"/>
      <c r="F9" s="105" t="s">
        <v>130</v>
      </c>
      <c r="G9" s="103"/>
      <c r="H9" s="103"/>
      <c r="I9" s="103"/>
      <c r="J9" s="103"/>
      <c r="K9" s="103"/>
      <c r="L9" s="103"/>
      <c r="M9" s="103"/>
      <c r="N9" s="103"/>
      <c r="O9" s="103"/>
      <c r="P9" s="104"/>
      <c r="Q9" s="103" t="s">
        <v>112</v>
      </c>
      <c r="R9" s="103"/>
      <c r="S9" s="103"/>
      <c r="T9" s="103"/>
      <c r="U9" s="103"/>
      <c r="V9" s="103"/>
      <c r="W9" s="103"/>
      <c r="X9" s="103"/>
      <c r="Y9" s="103"/>
      <c r="Z9" s="104"/>
      <c r="AA9" s="6"/>
      <c r="AB9" s="6"/>
      <c r="AC9" s="7"/>
      <c r="AD9" s="7"/>
      <c r="AE9" s="7"/>
      <c r="AF9" s="7"/>
      <c r="AH9" s="7"/>
      <c r="AI9" s="7"/>
      <c r="AJ9" s="7"/>
      <c r="AK9" s="7"/>
      <c r="AL9" s="7"/>
      <c r="AM9" s="7"/>
      <c r="AN9" s="7"/>
      <c r="AO9" s="16"/>
      <c r="AP9" s="16"/>
      <c r="AQ9" s="16"/>
      <c r="AR9" s="17"/>
      <c r="AS9" s="17"/>
      <c r="AX9" s="7"/>
      <c r="AY9" s="7"/>
      <c r="CE9" s="33"/>
      <c r="CF9" s="7"/>
      <c r="CG9" s="7"/>
      <c r="CH9" s="7"/>
      <c r="CI9" s="7"/>
      <c r="DP9" s="7"/>
      <c r="DQ9" s="7"/>
      <c r="DR9" s="7"/>
      <c r="DS9" s="7"/>
      <c r="EZ9" s="7"/>
      <c r="FA9" s="7"/>
      <c r="FB9" s="7"/>
      <c r="FC9" s="7"/>
    </row>
    <row r="10" spans="1:159" s="8" customFormat="1" ht="25.5">
      <c r="A10" s="40"/>
      <c r="B10" s="40"/>
      <c r="C10" s="41" t="s">
        <v>75</v>
      </c>
      <c r="D10" s="98" t="s">
        <v>23</v>
      </c>
      <c r="E10" s="99"/>
      <c r="F10" s="105" t="s">
        <v>113</v>
      </c>
      <c r="G10" s="103"/>
      <c r="H10" s="103"/>
      <c r="I10" s="103"/>
      <c r="J10" s="103"/>
      <c r="K10" s="103"/>
      <c r="L10" s="103"/>
      <c r="M10" s="103"/>
      <c r="N10" s="103"/>
      <c r="O10" s="103"/>
      <c r="P10" s="104"/>
      <c r="Q10" s="103" t="s">
        <v>105</v>
      </c>
      <c r="R10" s="103"/>
      <c r="S10" s="103"/>
      <c r="T10" s="103"/>
      <c r="U10" s="103"/>
      <c r="V10" s="103"/>
      <c r="W10" s="103"/>
      <c r="X10" s="103"/>
      <c r="Y10" s="103"/>
      <c r="Z10" s="104"/>
      <c r="AA10" s="6"/>
      <c r="AB10" s="6"/>
      <c r="AC10" s="7"/>
      <c r="AD10" s="7"/>
      <c r="AE10" s="7"/>
      <c r="AF10" s="7"/>
      <c r="AH10" s="7"/>
      <c r="AI10" s="7"/>
      <c r="AJ10" s="7"/>
      <c r="AK10" s="7"/>
      <c r="AL10" s="7"/>
      <c r="AM10" s="7"/>
      <c r="AN10" s="7"/>
      <c r="AO10" s="16"/>
      <c r="AP10" s="16"/>
      <c r="AQ10" s="16"/>
      <c r="AR10" s="21"/>
      <c r="AS10" s="21"/>
      <c r="AX10" s="7"/>
      <c r="AY10" s="7"/>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42"/>
      <c r="CF10" s="7"/>
      <c r="CG10" s="7"/>
      <c r="CH10" s="7"/>
      <c r="CI10" s="7"/>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7"/>
      <c r="DQ10" s="7"/>
      <c r="DR10" s="7"/>
      <c r="DS10" s="7"/>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7"/>
      <c r="FA10" s="7"/>
      <c r="FB10" s="7"/>
      <c r="FC10" s="7"/>
    </row>
    <row r="11" spans="1:159" s="8" customFormat="1" ht="21" customHeight="1">
      <c r="A11" s="35"/>
      <c r="B11" s="35"/>
      <c r="C11" s="26" t="s">
        <v>1</v>
      </c>
      <c r="D11" s="98" t="s">
        <v>18</v>
      </c>
      <c r="E11" s="99"/>
      <c r="F11" s="105" t="s">
        <v>114</v>
      </c>
      <c r="G11" s="103"/>
      <c r="H11" s="103"/>
      <c r="I11" s="103"/>
      <c r="J11" s="103"/>
      <c r="K11" s="103" t="s">
        <v>115</v>
      </c>
      <c r="L11" s="103"/>
      <c r="M11" s="103"/>
      <c r="N11" s="103"/>
      <c r="O11" s="103"/>
      <c r="P11" s="104"/>
      <c r="Q11" s="103" t="s">
        <v>116</v>
      </c>
      <c r="R11" s="103"/>
      <c r="S11" s="103"/>
      <c r="T11" s="103"/>
      <c r="U11" s="103"/>
      <c r="V11" s="103"/>
      <c r="W11" s="103"/>
      <c r="X11" s="103"/>
      <c r="Y11" s="103"/>
      <c r="Z11" s="104"/>
      <c r="AA11" s="6"/>
      <c r="AB11" s="6"/>
      <c r="AC11" s="21"/>
      <c r="AD11" s="21"/>
      <c r="AE11" s="21"/>
      <c r="AF11" s="21"/>
      <c r="AG11" s="21"/>
      <c r="AH11" s="21"/>
      <c r="AI11" s="21"/>
      <c r="AJ11" s="21"/>
      <c r="AK11" s="21"/>
      <c r="AL11" s="21"/>
      <c r="AM11" s="21"/>
      <c r="AN11" s="21"/>
      <c r="AO11" s="21"/>
      <c r="AP11" s="21"/>
      <c r="AQ11" s="88"/>
      <c r="AR11" s="21"/>
      <c r="AS11" s="21"/>
      <c r="AT11" s="21"/>
      <c r="AU11" s="21"/>
      <c r="AV11" s="21"/>
      <c r="AW11" s="21"/>
      <c r="AX11" s="6"/>
      <c r="AY11" s="6"/>
      <c r="AZ11" s="21"/>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43"/>
      <c r="CF11" s="6"/>
      <c r="CG11" s="6"/>
      <c r="CH11" s="6"/>
      <c r="CI11" s="6"/>
      <c r="CJ11" s="21"/>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6"/>
      <c r="DQ11" s="6"/>
      <c r="DR11" s="6"/>
      <c r="DS11" s="6"/>
      <c r="DT11" s="21"/>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6"/>
      <c r="FA11" s="6"/>
      <c r="FB11" s="6"/>
      <c r="FC11" s="6"/>
    </row>
    <row r="12" spans="1:159" s="8" customFormat="1" ht="25.5" customHeight="1">
      <c r="A12" s="35"/>
      <c r="B12" s="35"/>
      <c r="C12" s="44" t="s">
        <v>98</v>
      </c>
      <c r="D12" s="98" t="s">
        <v>47</v>
      </c>
      <c r="E12" s="99"/>
      <c r="F12" s="106" t="s">
        <v>126</v>
      </c>
      <c r="G12" s="107"/>
      <c r="H12" s="107"/>
      <c r="I12" s="107"/>
      <c r="J12" s="107"/>
      <c r="K12" s="106" t="s">
        <v>137</v>
      </c>
      <c r="L12" s="107"/>
      <c r="M12" s="107"/>
      <c r="N12" s="107"/>
      <c r="O12" s="107"/>
      <c r="P12" s="108"/>
      <c r="Q12" s="109" t="s">
        <v>59</v>
      </c>
      <c r="R12" s="109"/>
      <c r="S12" s="109"/>
      <c r="T12" s="106" t="s">
        <v>128</v>
      </c>
      <c r="U12" s="107"/>
      <c r="V12" s="108"/>
      <c r="W12" s="106" t="s">
        <v>136</v>
      </c>
      <c r="X12" s="107"/>
      <c r="Y12" s="107"/>
      <c r="Z12" s="108"/>
      <c r="AA12" s="83"/>
      <c r="AB12" s="83"/>
      <c r="AC12" s="20"/>
      <c r="AD12" s="6"/>
      <c r="AE12" s="6"/>
      <c r="AF12" s="6"/>
      <c r="AG12" s="6"/>
      <c r="AH12" s="10"/>
      <c r="AI12" s="10"/>
      <c r="AJ12" s="10"/>
      <c r="AK12" s="10"/>
      <c r="AL12" s="10"/>
      <c r="AM12" s="10"/>
      <c r="AN12" s="10"/>
      <c r="AO12" s="20"/>
      <c r="AP12" s="20"/>
      <c r="AQ12" s="20"/>
      <c r="AR12" s="20"/>
      <c r="AS12" s="20"/>
      <c r="AT12" s="20"/>
      <c r="AU12" s="20"/>
      <c r="AV12" s="20"/>
      <c r="AW12" s="20"/>
      <c r="AX12" s="6"/>
      <c r="AY12" s="6"/>
      <c r="AZ12" s="20"/>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46"/>
      <c r="CF12" s="6"/>
      <c r="CG12" s="6"/>
      <c r="CH12" s="6"/>
      <c r="CI12" s="6"/>
      <c r="CJ12" s="20"/>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6"/>
      <c r="DQ12" s="6"/>
      <c r="DR12" s="6"/>
      <c r="DS12" s="6"/>
      <c r="DT12" s="20"/>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6"/>
      <c r="FA12" s="6"/>
      <c r="FB12" s="6"/>
      <c r="FC12" s="6"/>
    </row>
    <row r="13" spans="1:159" s="8" customFormat="1" ht="25.5" customHeight="1">
      <c r="A13" s="35"/>
      <c r="B13" s="35"/>
      <c r="C13" s="26" t="s">
        <v>2</v>
      </c>
      <c r="D13" s="23"/>
      <c r="E13" s="23"/>
      <c r="F13" s="6"/>
      <c r="G13" s="6"/>
      <c r="H13" s="6"/>
      <c r="I13" s="6"/>
      <c r="J13" s="6"/>
      <c r="K13" s="6"/>
      <c r="L13" s="22"/>
      <c r="M13" s="22"/>
      <c r="N13" s="22"/>
      <c r="O13" s="22"/>
      <c r="P13" s="22"/>
      <c r="Q13" s="22"/>
      <c r="R13" s="22"/>
      <c r="S13" s="22"/>
      <c r="T13" s="22"/>
      <c r="U13" s="22"/>
      <c r="V13" s="22"/>
      <c r="W13" s="22"/>
      <c r="X13" s="19"/>
      <c r="Y13" s="20"/>
      <c r="Z13" s="20"/>
      <c r="AA13" s="20"/>
      <c r="AB13" s="20"/>
      <c r="AC13" s="6"/>
      <c r="AD13" s="6"/>
      <c r="AE13" s="6"/>
      <c r="AF13" s="24"/>
      <c r="AG13" s="24"/>
      <c r="AH13" s="10"/>
      <c r="AI13" s="10"/>
      <c r="AJ13" s="10"/>
      <c r="AK13" s="10"/>
      <c r="AL13" s="10"/>
      <c r="AM13" s="10"/>
      <c r="AN13" s="10"/>
      <c r="AO13" s="20"/>
      <c r="AP13" s="20"/>
      <c r="AQ13" s="20"/>
      <c r="AR13" s="20"/>
      <c r="AS13" s="20"/>
      <c r="AT13" s="20"/>
      <c r="AU13" s="20"/>
      <c r="AV13" s="20"/>
      <c r="AW13" s="20"/>
      <c r="AX13" s="6"/>
      <c r="AY13" s="6"/>
      <c r="AZ13" s="20"/>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46"/>
      <c r="CF13" s="6"/>
      <c r="CG13" s="6"/>
      <c r="CH13" s="6"/>
      <c r="CI13" s="6"/>
      <c r="CJ13" s="20"/>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6"/>
      <c r="DQ13" s="6"/>
      <c r="DR13" s="6"/>
      <c r="DS13" s="6"/>
      <c r="DT13" s="20"/>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6"/>
      <c r="FA13" s="6"/>
      <c r="FB13" s="6"/>
      <c r="FC13" s="6"/>
    </row>
    <row r="14" spans="1:159" s="6" customFormat="1" ht="15">
      <c r="A14" s="10"/>
      <c r="B14" s="10"/>
      <c r="C14" s="47" t="s">
        <v>60</v>
      </c>
      <c r="D14" s="18"/>
      <c r="E14" s="32"/>
      <c r="F14" s="11"/>
      <c r="G14" s="11"/>
      <c r="H14" s="11"/>
      <c r="I14" s="11"/>
      <c r="J14" s="11"/>
      <c r="K14" s="11"/>
      <c r="L14" s="12"/>
      <c r="M14" s="12"/>
      <c r="N14" s="12"/>
      <c r="O14" s="12"/>
      <c r="P14" s="12"/>
      <c r="Q14" s="12"/>
      <c r="R14" s="12"/>
      <c r="S14" s="12"/>
      <c r="T14" s="12"/>
      <c r="U14" s="12"/>
      <c r="V14" s="12"/>
      <c r="W14" s="12"/>
      <c r="X14" s="12"/>
      <c r="Y14" s="12"/>
      <c r="Z14" s="12"/>
      <c r="AA14" s="12"/>
      <c r="AB14" s="12"/>
      <c r="AC14" s="11"/>
      <c r="AD14" s="11"/>
      <c r="AE14" s="11"/>
      <c r="AF14"/>
      <c r="AH14" s="13"/>
      <c r="AI14" s="13"/>
      <c r="AJ14" s="13"/>
      <c r="AK14" s="13"/>
      <c r="AL14" s="13"/>
      <c r="AM14" s="13"/>
      <c r="AN14" s="13"/>
      <c r="AO14" s="12"/>
      <c r="AP14" s="12"/>
      <c r="AQ14" s="12"/>
      <c r="AR14" s="12"/>
      <c r="AS14" s="12"/>
      <c r="AT14" s="12"/>
      <c r="AU14" s="12"/>
      <c r="AV14" s="12"/>
      <c r="AW14" s="12"/>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row>
    <row r="15" spans="1:159" s="48" customFormat="1" ht="12" customHeight="1">
      <c r="A15" s="112" t="s">
        <v>19</v>
      </c>
      <c r="B15" s="79"/>
      <c r="C15" s="114" t="s">
        <v>54</v>
      </c>
      <c r="D15" s="115"/>
      <c r="E15" s="115"/>
      <c r="F15" s="115"/>
      <c r="G15" s="115"/>
      <c r="H15" s="115"/>
      <c r="I15" s="115"/>
      <c r="J15" s="116"/>
      <c r="K15" s="45"/>
      <c r="L15" s="110" t="s">
        <v>40</v>
      </c>
      <c r="M15" s="110"/>
      <c r="N15" s="110"/>
      <c r="O15" s="110"/>
      <c r="P15" s="110"/>
      <c r="Q15" s="110"/>
      <c r="R15" s="110"/>
      <c r="S15" s="110"/>
      <c r="T15" s="110"/>
      <c r="U15" s="110"/>
      <c r="V15" s="110"/>
      <c r="W15" s="110"/>
      <c r="X15" s="110"/>
      <c r="Y15" s="110"/>
      <c r="Z15" s="110"/>
      <c r="AA15" s="110"/>
      <c r="AB15" s="110"/>
      <c r="AC15" s="110" t="s">
        <v>43</v>
      </c>
      <c r="AD15" s="110"/>
      <c r="AE15" s="110"/>
      <c r="AF15" s="110"/>
      <c r="AG15" s="117" t="s">
        <v>46</v>
      </c>
      <c r="AH15" s="119" t="s">
        <v>95</v>
      </c>
      <c r="AI15" s="119"/>
      <c r="AJ15" s="119"/>
      <c r="AK15" s="119"/>
      <c r="AL15" s="110" t="s">
        <v>41</v>
      </c>
      <c r="AM15" s="110"/>
      <c r="AN15" s="110"/>
      <c r="AO15" s="110"/>
      <c r="AP15" s="110"/>
      <c r="AQ15" s="110"/>
      <c r="AR15" s="110"/>
      <c r="AS15" s="110"/>
      <c r="AT15" s="110"/>
      <c r="AU15" s="111" t="s">
        <v>63</v>
      </c>
      <c r="AV15" s="111"/>
      <c r="AW15" s="111"/>
      <c r="AX15" s="110" t="s">
        <v>39</v>
      </c>
      <c r="AY15" s="110"/>
      <c r="AZ15" s="110" t="s">
        <v>38</v>
      </c>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t="s">
        <v>42</v>
      </c>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t="s">
        <v>37</v>
      </c>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row>
    <row r="16" spans="1:159" s="28" customFormat="1" ht="45" customHeight="1">
      <c r="A16" s="112"/>
      <c r="B16" s="120" t="s">
        <v>125</v>
      </c>
      <c r="C16" s="120" t="s">
        <v>96</v>
      </c>
      <c r="D16" s="122" t="s">
        <v>97</v>
      </c>
      <c r="E16" s="124" t="s">
        <v>76</v>
      </c>
      <c r="F16" s="122" t="s">
        <v>3</v>
      </c>
      <c r="G16" s="124" t="s">
        <v>77</v>
      </c>
      <c r="H16" s="126" t="s">
        <v>120</v>
      </c>
      <c r="I16" s="127"/>
      <c r="J16" s="128"/>
      <c r="K16" s="124" t="s">
        <v>99</v>
      </c>
      <c r="L16" s="122" t="s">
        <v>30</v>
      </c>
      <c r="M16" s="122"/>
      <c r="N16" s="122"/>
      <c r="O16" s="122"/>
      <c r="P16" s="122" t="s">
        <v>58</v>
      </c>
      <c r="Q16" s="122"/>
      <c r="R16" s="122" t="s">
        <v>27</v>
      </c>
      <c r="S16" s="122"/>
      <c r="T16" s="122"/>
      <c r="U16" s="122"/>
      <c r="V16" s="122"/>
      <c r="W16" s="122"/>
      <c r="X16" s="122"/>
      <c r="Y16" s="122" t="s">
        <v>16</v>
      </c>
      <c r="Z16" s="124" t="s">
        <v>64</v>
      </c>
      <c r="AA16" s="122" t="s">
        <v>13</v>
      </c>
      <c r="AB16" s="122" t="s">
        <v>17</v>
      </c>
      <c r="AC16" s="122" t="s">
        <v>44</v>
      </c>
      <c r="AD16" s="122"/>
      <c r="AE16" s="122"/>
      <c r="AF16" s="122" t="s">
        <v>45</v>
      </c>
      <c r="AG16" s="117"/>
      <c r="AH16" s="49" t="s">
        <v>5</v>
      </c>
      <c r="AI16" s="49" t="s">
        <v>12</v>
      </c>
      <c r="AJ16" s="50" t="s">
        <v>65</v>
      </c>
      <c r="AK16" s="131" t="s">
        <v>66</v>
      </c>
      <c r="AL16" s="117" t="s">
        <v>56</v>
      </c>
      <c r="AM16" s="117" t="s">
        <v>55</v>
      </c>
      <c r="AN16" s="117"/>
      <c r="AO16" s="122" t="s">
        <v>6</v>
      </c>
      <c r="AP16" s="122" t="s">
        <v>7</v>
      </c>
      <c r="AQ16" s="122" t="s">
        <v>53</v>
      </c>
      <c r="AR16" s="122" t="s">
        <v>8</v>
      </c>
      <c r="AS16" s="122" t="s">
        <v>57</v>
      </c>
      <c r="AT16" s="122" t="s">
        <v>9</v>
      </c>
      <c r="AU16" s="129" t="s">
        <v>67</v>
      </c>
      <c r="AV16" s="129"/>
      <c r="AW16" s="129" t="s">
        <v>68</v>
      </c>
      <c r="AX16" s="122" t="s">
        <v>36</v>
      </c>
      <c r="AY16" s="122" t="s">
        <v>69</v>
      </c>
      <c r="AZ16" s="122" t="s">
        <v>78</v>
      </c>
      <c r="BA16" s="122"/>
      <c r="BB16" s="122" t="s">
        <v>79</v>
      </c>
      <c r="BC16" s="122"/>
      <c r="BD16" s="122" t="s">
        <v>80</v>
      </c>
      <c r="BE16" s="122"/>
      <c r="BF16" s="122" t="s">
        <v>81</v>
      </c>
      <c r="BG16" s="122"/>
      <c r="BH16" s="122" t="s">
        <v>82</v>
      </c>
      <c r="BI16" s="122"/>
      <c r="BJ16" s="122" t="s">
        <v>83</v>
      </c>
      <c r="BK16" s="122"/>
      <c r="BL16" s="122" t="s">
        <v>84</v>
      </c>
      <c r="BM16" s="122"/>
      <c r="BN16" s="122" t="s">
        <v>85</v>
      </c>
      <c r="BO16" s="122"/>
      <c r="BP16" s="122" t="s">
        <v>86</v>
      </c>
      <c r="BQ16" s="122"/>
      <c r="BR16" s="122" t="s">
        <v>87</v>
      </c>
      <c r="BS16" s="122"/>
      <c r="BT16" s="122" t="s">
        <v>88</v>
      </c>
      <c r="BU16" s="122"/>
      <c r="BV16" s="122" t="s">
        <v>89</v>
      </c>
      <c r="BW16" s="122"/>
      <c r="BX16" s="122" t="s">
        <v>90</v>
      </c>
      <c r="BY16" s="122"/>
      <c r="BZ16" s="122" t="s">
        <v>91</v>
      </c>
      <c r="CA16" s="122"/>
      <c r="CB16" s="122" t="s">
        <v>92</v>
      </c>
      <c r="CC16" s="122"/>
      <c r="CD16" s="122" t="s">
        <v>93</v>
      </c>
      <c r="CE16" s="122"/>
      <c r="CF16" s="122"/>
      <c r="CG16" s="122" t="s">
        <v>94</v>
      </c>
      <c r="CH16" s="122"/>
      <c r="CI16" s="122"/>
      <c r="CJ16" s="122" t="s">
        <v>78</v>
      </c>
      <c r="CK16" s="122"/>
      <c r="CL16" s="122" t="s">
        <v>79</v>
      </c>
      <c r="CM16" s="122"/>
      <c r="CN16" s="122" t="s">
        <v>80</v>
      </c>
      <c r="CO16" s="122"/>
      <c r="CP16" s="122" t="s">
        <v>81</v>
      </c>
      <c r="CQ16" s="122"/>
      <c r="CR16" s="122" t="s">
        <v>82</v>
      </c>
      <c r="CS16" s="122"/>
      <c r="CT16" s="122" t="s">
        <v>83</v>
      </c>
      <c r="CU16" s="122"/>
      <c r="CV16" s="122" t="s">
        <v>84</v>
      </c>
      <c r="CW16" s="122"/>
      <c r="CX16" s="122" t="s">
        <v>85</v>
      </c>
      <c r="CY16" s="122"/>
      <c r="CZ16" s="122" t="s">
        <v>86</v>
      </c>
      <c r="DA16" s="122"/>
      <c r="DB16" s="122" t="s">
        <v>87</v>
      </c>
      <c r="DC16" s="122"/>
      <c r="DD16" s="122" t="s">
        <v>88</v>
      </c>
      <c r="DE16" s="122"/>
      <c r="DF16" s="122" t="s">
        <v>89</v>
      </c>
      <c r="DG16" s="122"/>
      <c r="DH16" s="122" t="s">
        <v>90</v>
      </c>
      <c r="DI16" s="122"/>
      <c r="DJ16" s="122" t="s">
        <v>91</v>
      </c>
      <c r="DK16" s="122"/>
      <c r="DL16" s="122" t="s">
        <v>92</v>
      </c>
      <c r="DM16" s="122"/>
      <c r="DN16" s="122" t="s">
        <v>93</v>
      </c>
      <c r="DO16" s="122"/>
      <c r="DP16" s="122"/>
      <c r="DQ16" s="122" t="s">
        <v>94</v>
      </c>
      <c r="DR16" s="122"/>
      <c r="DS16" s="122"/>
      <c r="DT16" s="122" t="s">
        <v>78</v>
      </c>
      <c r="DU16" s="122"/>
      <c r="DV16" s="122" t="s">
        <v>79</v>
      </c>
      <c r="DW16" s="122"/>
      <c r="DX16" s="122" t="s">
        <v>80</v>
      </c>
      <c r="DY16" s="122"/>
      <c r="DZ16" s="122" t="s">
        <v>81</v>
      </c>
      <c r="EA16" s="122"/>
      <c r="EB16" s="122" t="s">
        <v>82</v>
      </c>
      <c r="EC16" s="122"/>
      <c r="ED16" s="122" t="s">
        <v>83</v>
      </c>
      <c r="EE16" s="122"/>
      <c r="EF16" s="122" t="s">
        <v>84</v>
      </c>
      <c r="EG16" s="122"/>
      <c r="EH16" s="122" t="s">
        <v>85</v>
      </c>
      <c r="EI16" s="122"/>
      <c r="EJ16" s="122" t="s">
        <v>86</v>
      </c>
      <c r="EK16" s="122"/>
      <c r="EL16" s="122" t="s">
        <v>87</v>
      </c>
      <c r="EM16" s="122"/>
      <c r="EN16" s="122" t="s">
        <v>88</v>
      </c>
      <c r="EO16" s="122"/>
      <c r="EP16" s="122" t="s">
        <v>89</v>
      </c>
      <c r="EQ16" s="122"/>
      <c r="ER16" s="122" t="s">
        <v>90</v>
      </c>
      <c r="ES16" s="122"/>
      <c r="ET16" s="122" t="s">
        <v>91</v>
      </c>
      <c r="EU16" s="122"/>
      <c r="EV16" s="122" t="s">
        <v>92</v>
      </c>
      <c r="EW16" s="122"/>
      <c r="EX16" s="122" t="s">
        <v>93</v>
      </c>
      <c r="EY16" s="122"/>
      <c r="EZ16" s="122"/>
      <c r="FA16" s="122" t="s">
        <v>94</v>
      </c>
      <c r="FB16" s="122"/>
      <c r="FC16" s="122"/>
    </row>
    <row r="17" spans="1:159" s="28" customFormat="1" ht="87" customHeight="1">
      <c r="A17" s="113"/>
      <c r="B17" s="121"/>
      <c r="C17" s="121"/>
      <c r="D17" s="123"/>
      <c r="E17" s="125"/>
      <c r="F17" s="123"/>
      <c r="G17" s="125"/>
      <c r="H17" s="89" t="s">
        <v>121</v>
      </c>
      <c r="I17" s="89" t="s">
        <v>25</v>
      </c>
      <c r="J17" s="89" t="s">
        <v>122</v>
      </c>
      <c r="K17" s="125"/>
      <c r="L17" s="90" t="s">
        <v>24</v>
      </c>
      <c r="M17" s="90" t="s">
        <v>25</v>
      </c>
      <c r="N17" s="90" t="s">
        <v>26</v>
      </c>
      <c r="O17" s="90" t="s">
        <v>48</v>
      </c>
      <c r="P17" s="90" t="s">
        <v>31</v>
      </c>
      <c r="Q17" s="90" t="s">
        <v>32</v>
      </c>
      <c r="R17" s="90" t="s">
        <v>28</v>
      </c>
      <c r="S17" s="90" t="s">
        <v>29</v>
      </c>
      <c r="T17" s="90" t="s">
        <v>49</v>
      </c>
      <c r="U17" s="90" t="s">
        <v>51</v>
      </c>
      <c r="V17" s="90" t="s">
        <v>50</v>
      </c>
      <c r="W17" s="90" t="s">
        <v>52</v>
      </c>
      <c r="X17" s="90" t="s">
        <v>33</v>
      </c>
      <c r="Y17" s="123"/>
      <c r="Z17" s="125"/>
      <c r="AA17" s="123"/>
      <c r="AB17" s="123"/>
      <c r="AC17" s="90" t="s">
        <v>10</v>
      </c>
      <c r="AD17" s="90" t="s">
        <v>11</v>
      </c>
      <c r="AE17" s="90" t="s">
        <v>4</v>
      </c>
      <c r="AF17" s="123"/>
      <c r="AG17" s="118"/>
      <c r="AH17" s="51" t="s">
        <v>14</v>
      </c>
      <c r="AI17" s="51" t="s">
        <v>14</v>
      </c>
      <c r="AJ17" s="52" t="s">
        <v>14</v>
      </c>
      <c r="AK17" s="132"/>
      <c r="AL17" s="118"/>
      <c r="AM17" s="91" t="s">
        <v>70</v>
      </c>
      <c r="AN17" s="92" t="s">
        <v>22</v>
      </c>
      <c r="AO17" s="123"/>
      <c r="AP17" s="123"/>
      <c r="AQ17" s="123"/>
      <c r="AR17" s="123"/>
      <c r="AS17" s="123"/>
      <c r="AT17" s="123"/>
      <c r="AU17" s="93" t="s">
        <v>71</v>
      </c>
      <c r="AV17" s="93" t="s">
        <v>70</v>
      </c>
      <c r="AW17" s="130"/>
      <c r="AX17" s="123"/>
      <c r="AY17" s="123"/>
      <c r="AZ17" s="90" t="s">
        <v>35</v>
      </c>
      <c r="BA17" s="90" t="s">
        <v>36</v>
      </c>
      <c r="BB17" s="90" t="s">
        <v>35</v>
      </c>
      <c r="BC17" s="90" t="s">
        <v>36</v>
      </c>
      <c r="BD17" s="90" t="s">
        <v>35</v>
      </c>
      <c r="BE17" s="90" t="s">
        <v>36</v>
      </c>
      <c r="BF17" s="90" t="s">
        <v>35</v>
      </c>
      <c r="BG17" s="90" t="s">
        <v>36</v>
      </c>
      <c r="BH17" s="90" t="s">
        <v>35</v>
      </c>
      <c r="BI17" s="90" t="s">
        <v>36</v>
      </c>
      <c r="BJ17" s="90" t="s">
        <v>35</v>
      </c>
      <c r="BK17" s="90" t="s">
        <v>36</v>
      </c>
      <c r="BL17" s="90" t="s">
        <v>35</v>
      </c>
      <c r="BM17" s="90" t="s">
        <v>36</v>
      </c>
      <c r="BN17" s="90" t="s">
        <v>35</v>
      </c>
      <c r="BO17" s="90" t="s">
        <v>36</v>
      </c>
      <c r="BP17" s="90" t="s">
        <v>35</v>
      </c>
      <c r="BQ17" s="90" t="s">
        <v>36</v>
      </c>
      <c r="BR17" s="90" t="s">
        <v>35</v>
      </c>
      <c r="BS17" s="90" t="s">
        <v>36</v>
      </c>
      <c r="BT17" s="90" t="s">
        <v>35</v>
      </c>
      <c r="BU17" s="90" t="s">
        <v>36</v>
      </c>
      <c r="BV17" s="90" t="s">
        <v>35</v>
      </c>
      <c r="BW17" s="90" t="s">
        <v>36</v>
      </c>
      <c r="BX17" s="90" t="s">
        <v>35</v>
      </c>
      <c r="BY17" s="90" t="s">
        <v>36</v>
      </c>
      <c r="BZ17" s="90" t="s">
        <v>35</v>
      </c>
      <c r="CA17" s="90" t="s">
        <v>36</v>
      </c>
      <c r="CB17" s="90" t="s">
        <v>35</v>
      </c>
      <c r="CC17" s="90" t="s">
        <v>36</v>
      </c>
      <c r="CD17" s="90" t="s">
        <v>35</v>
      </c>
      <c r="CE17" s="90" t="s">
        <v>36</v>
      </c>
      <c r="CF17" s="90" t="s">
        <v>34</v>
      </c>
      <c r="CG17" s="90" t="s">
        <v>35</v>
      </c>
      <c r="CH17" s="90" t="s">
        <v>36</v>
      </c>
      <c r="CI17" s="90" t="s">
        <v>72</v>
      </c>
      <c r="CJ17" s="90" t="s">
        <v>35</v>
      </c>
      <c r="CK17" s="90" t="s">
        <v>36</v>
      </c>
      <c r="CL17" s="90" t="s">
        <v>35</v>
      </c>
      <c r="CM17" s="90" t="s">
        <v>36</v>
      </c>
      <c r="CN17" s="90" t="s">
        <v>35</v>
      </c>
      <c r="CO17" s="90" t="s">
        <v>36</v>
      </c>
      <c r="CP17" s="90" t="s">
        <v>35</v>
      </c>
      <c r="CQ17" s="90" t="s">
        <v>36</v>
      </c>
      <c r="CR17" s="90" t="s">
        <v>35</v>
      </c>
      <c r="CS17" s="90" t="s">
        <v>36</v>
      </c>
      <c r="CT17" s="90" t="s">
        <v>35</v>
      </c>
      <c r="CU17" s="90" t="s">
        <v>36</v>
      </c>
      <c r="CV17" s="90" t="s">
        <v>35</v>
      </c>
      <c r="CW17" s="90" t="s">
        <v>36</v>
      </c>
      <c r="CX17" s="90" t="s">
        <v>35</v>
      </c>
      <c r="CY17" s="90" t="s">
        <v>36</v>
      </c>
      <c r="CZ17" s="90" t="s">
        <v>35</v>
      </c>
      <c r="DA17" s="90" t="s">
        <v>36</v>
      </c>
      <c r="DB17" s="90" t="s">
        <v>35</v>
      </c>
      <c r="DC17" s="90" t="s">
        <v>36</v>
      </c>
      <c r="DD17" s="90" t="s">
        <v>35</v>
      </c>
      <c r="DE17" s="90" t="s">
        <v>36</v>
      </c>
      <c r="DF17" s="90" t="s">
        <v>35</v>
      </c>
      <c r="DG17" s="90" t="s">
        <v>36</v>
      </c>
      <c r="DH17" s="90" t="s">
        <v>35</v>
      </c>
      <c r="DI17" s="90" t="s">
        <v>36</v>
      </c>
      <c r="DJ17" s="90" t="s">
        <v>35</v>
      </c>
      <c r="DK17" s="90" t="s">
        <v>36</v>
      </c>
      <c r="DL17" s="90" t="s">
        <v>35</v>
      </c>
      <c r="DM17" s="90" t="s">
        <v>36</v>
      </c>
      <c r="DN17" s="90" t="s">
        <v>35</v>
      </c>
      <c r="DO17" s="90" t="s">
        <v>36</v>
      </c>
      <c r="DP17" s="90" t="s">
        <v>34</v>
      </c>
      <c r="DQ17" s="90" t="s">
        <v>35</v>
      </c>
      <c r="DR17" s="90" t="s">
        <v>36</v>
      </c>
      <c r="DS17" s="90" t="s">
        <v>73</v>
      </c>
      <c r="DT17" s="90" t="s">
        <v>35</v>
      </c>
      <c r="DU17" s="90" t="s">
        <v>36</v>
      </c>
      <c r="DV17" s="90" t="s">
        <v>35</v>
      </c>
      <c r="DW17" s="90" t="s">
        <v>36</v>
      </c>
      <c r="DX17" s="90" t="s">
        <v>35</v>
      </c>
      <c r="DY17" s="90" t="s">
        <v>36</v>
      </c>
      <c r="DZ17" s="90" t="s">
        <v>35</v>
      </c>
      <c r="EA17" s="90" t="s">
        <v>36</v>
      </c>
      <c r="EB17" s="90" t="s">
        <v>35</v>
      </c>
      <c r="EC17" s="90" t="s">
        <v>36</v>
      </c>
      <c r="ED17" s="90" t="s">
        <v>35</v>
      </c>
      <c r="EE17" s="90" t="s">
        <v>36</v>
      </c>
      <c r="EF17" s="90" t="s">
        <v>35</v>
      </c>
      <c r="EG17" s="90" t="s">
        <v>36</v>
      </c>
      <c r="EH17" s="90" t="s">
        <v>35</v>
      </c>
      <c r="EI17" s="90" t="s">
        <v>36</v>
      </c>
      <c r="EJ17" s="90" t="s">
        <v>35</v>
      </c>
      <c r="EK17" s="90" t="s">
        <v>36</v>
      </c>
      <c r="EL17" s="90" t="s">
        <v>35</v>
      </c>
      <c r="EM17" s="90" t="s">
        <v>36</v>
      </c>
      <c r="EN17" s="90" t="s">
        <v>35</v>
      </c>
      <c r="EO17" s="90" t="s">
        <v>36</v>
      </c>
      <c r="EP17" s="90" t="s">
        <v>35</v>
      </c>
      <c r="EQ17" s="90" t="s">
        <v>36</v>
      </c>
      <c r="ER17" s="90" t="s">
        <v>35</v>
      </c>
      <c r="ES17" s="90" t="s">
        <v>36</v>
      </c>
      <c r="ET17" s="90" t="s">
        <v>35</v>
      </c>
      <c r="EU17" s="90" t="s">
        <v>36</v>
      </c>
      <c r="EV17" s="90" t="s">
        <v>35</v>
      </c>
      <c r="EW17" s="90" t="s">
        <v>36</v>
      </c>
      <c r="EX17" s="90" t="s">
        <v>35</v>
      </c>
      <c r="EY17" s="90" t="s">
        <v>36</v>
      </c>
      <c r="EZ17" s="90" t="s">
        <v>34</v>
      </c>
      <c r="FA17" s="90" t="s">
        <v>35</v>
      </c>
      <c r="FB17" s="90" t="s">
        <v>36</v>
      </c>
      <c r="FC17" s="90" t="s">
        <v>74</v>
      </c>
    </row>
    <row r="18" spans="1:159" s="62" customFormat="1" ht="213" customHeight="1">
      <c r="A18" s="78" t="s">
        <v>142</v>
      </c>
      <c r="B18" s="78" t="s">
        <v>138</v>
      </c>
      <c r="C18" s="53" t="s">
        <v>143</v>
      </c>
      <c r="D18" s="54">
        <f>1303414.6</f>
        <v>1303414.6</v>
      </c>
      <c r="E18" s="54">
        <f>(229325.29+1719.9+3439.79+515.97)+(384569.43+1683.02+3366.03+504.91)+(217090.55+950.07+1900.14+285.02)+(208105.26+910.75+1821.49+273.23)+(80989.47+354.44+708.88+106.33+70.89)+(163671)</f>
        <v>1302361.86</v>
      </c>
      <c r="F18" s="95">
        <v>1200</v>
      </c>
      <c r="G18" s="55">
        <v>100</v>
      </c>
      <c r="H18" s="56"/>
      <c r="I18" s="56" t="s">
        <v>61</v>
      </c>
      <c r="J18" s="55" t="s">
        <v>129</v>
      </c>
      <c r="K18" s="80"/>
      <c r="L18" s="56" t="s">
        <v>61</v>
      </c>
      <c r="M18" s="56"/>
      <c r="N18" s="57" t="s">
        <v>117</v>
      </c>
      <c r="O18" s="56">
        <f>152169665+32489100.89</f>
        <v>184658765.89</v>
      </c>
      <c r="P18" s="56" t="s">
        <v>144</v>
      </c>
      <c r="Q18" s="56">
        <v>11890720.02</v>
      </c>
      <c r="R18" s="56" t="s">
        <v>25</v>
      </c>
      <c r="S18" s="56" t="s">
        <v>24</v>
      </c>
      <c r="T18" s="56" t="s">
        <v>24</v>
      </c>
      <c r="U18" s="58" t="s">
        <v>123</v>
      </c>
      <c r="V18" s="56" t="s">
        <v>25</v>
      </c>
      <c r="W18" s="56" t="s">
        <v>104</v>
      </c>
      <c r="X18" s="56" t="s">
        <v>25</v>
      </c>
      <c r="Y18" s="56" t="s">
        <v>139</v>
      </c>
      <c r="Z18" s="56" t="s">
        <v>140</v>
      </c>
      <c r="AA18" s="56" t="s">
        <v>24</v>
      </c>
      <c r="AB18" s="56" t="s">
        <v>25</v>
      </c>
      <c r="AC18" s="77">
        <v>1151</v>
      </c>
      <c r="AD18" s="77">
        <v>769</v>
      </c>
      <c r="AE18" s="77">
        <f>AC18+AD18</f>
        <v>1920</v>
      </c>
      <c r="AF18" s="77">
        <f>63+85</f>
        <v>148</v>
      </c>
      <c r="AG18" s="77">
        <v>5475</v>
      </c>
      <c r="AH18" s="76">
        <v>41981</v>
      </c>
      <c r="AI18" s="76">
        <v>42001</v>
      </c>
      <c r="AJ18" s="55" t="s">
        <v>147</v>
      </c>
      <c r="AK18" s="59" t="s">
        <v>146</v>
      </c>
      <c r="AL18" s="78" t="s">
        <v>103</v>
      </c>
      <c r="AM18" s="78" t="s">
        <v>101</v>
      </c>
      <c r="AN18" s="61" t="s">
        <v>100</v>
      </c>
      <c r="AO18" s="53" t="s">
        <v>62</v>
      </c>
      <c r="AP18" s="53" t="s">
        <v>102</v>
      </c>
      <c r="AQ18" s="53" t="s">
        <v>102</v>
      </c>
      <c r="AR18" s="53" t="s">
        <v>102</v>
      </c>
      <c r="AS18" s="56" t="s">
        <v>61</v>
      </c>
      <c r="AT18" s="56" t="s">
        <v>118</v>
      </c>
      <c r="AU18" s="56">
        <f>D18*0.4</f>
        <v>521365.8400000001</v>
      </c>
      <c r="AV18" s="56">
        <v>6</v>
      </c>
      <c r="AW18" s="56">
        <f>D18*0.6</f>
        <v>782048.76</v>
      </c>
      <c r="AX18" s="60" t="s">
        <v>118</v>
      </c>
      <c r="AY18" s="60" t="s">
        <v>118</v>
      </c>
      <c r="AZ18" s="78"/>
      <c r="BA18" s="56"/>
      <c r="BB18" s="78">
        <v>13</v>
      </c>
      <c r="BC18" s="56">
        <v>554.4</v>
      </c>
      <c r="BD18" s="78"/>
      <c r="BE18" s="56"/>
      <c r="BF18" s="78">
        <v>2</v>
      </c>
      <c r="BG18" s="56">
        <v>11</v>
      </c>
      <c r="BH18" s="78"/>
      <c r="BI18" s="56"/>
      <c r="BJ18" s="78"/>
      <c r="BK18" s="56"/>
      <c r="BL18" s="78"/>
      <c r="BM18" s="56"/>
      <c r="BN18" s="78"/>
      <c r="BO18" s="56"/>
      <c r="BP18" s="78"/>
      <c r="BQ18" s="56"/>
      <c r="BR18" s="78"/>
      <c r="BS18" s="56"/>
      <c r="BT18" s="78"/>
      <c r="BU18" s="56"/>
      <c r="BV18" s="78"/>
      <c r="BW18" s="56"/>
      <c r="BX18" s="78"/>
      <c r="BY18" s="56"/>
      <c r="BZ18" s="78"/>
      <c r="CA18" s="56"/>
      <c r="CB18" s="78">
        <v>2</v>
      </c>
      <c r="CC18" s="56">
        <v>63</v>
      </c>
      <c r="CD18" s="78">
        <v>11</v>
      </c>
      <c r="CE18" s="56">
        <v>571.6</v>
      </c>
      <c r="CF18" s="61" t="s">
        <v>145</v>
      </c>
      <c r="CG18" s="78">
        <f>+AZ18+BB18+BD18+BF18+BH18+BJ18+BL18+BN18+BP18+BR18+BT18+BV18+BX18+BZ18+CB18+CD18</f>
        <v>28</v>
      </c>
      <c r="CH18" s="56">
        <f>+BA18+BC18+BE18+BG18+BI18+BK18+BM18+BO18+BQ18+BS18+BU18+BW18+BY18+CA18+CC18+CE18</f>
        <v>1200</v>
      </c>
      <c r="CI18" s="56">
        <f>D18</f>
        <v>1303414.6</v>
      </c>
      <c r="CJ18" s="78">
        <v>0</v>
      </c>
      <c r="CK18" s="56">
        <v>0</v>
      </c>
      <c r="CL18" s="78">
        <v>0</v>
      </c>
      <c r="CM18" s="56">
        <v>0</v>
      </c>
      <c r="CN18" s="78">
        <v>0</v>
      </c>
      <c r="CO18" s="56">
        <v>0</v>
      </c>
      <c r="CP18" s="78">
        <v>0</v>
      </c>
      <c r="CQ18" s="56">
        <v>0</v>
      </c>
      <c r="CR18" s="78">
        <v>0</v>
      </c>
      <c r="CS18" s="56">
        <v>0</v>
      </c>
      <c r="CT18" s="78">
        <v>0</v>
      </c>
      <c r="CU18" s="56">
        <v>0</v>
      </c>
      <c r="CV18" s="78">
        <v>0</v>
      </c>
      <c r="CW18" s="56">
        <v>0</v>
      </c>
      <c r="CX18" s="78">
        <v>0</v>
      </c>
      <c r="CY18" s="56">
        <v>0</v>
      </c>
      <c r="CZ18" s="78">
        <v>0</v>
      </c>
      <c r="DA18" s="56">
        <v>0</v>
      </c>
      <c r="DB18" s="78">
        <v>0</v>
      </c>
      <c r="DC18" s="56">
        <v>0</v>
      </c>
      <c r="DD18" s="78">
        <v>0</v>
      </c>
      <c r="DE18" s="56">
        <v>0</v>
      </c>
      <c r="DF18" s="78">
        <v>0</v>
      </c>
      <c r="DG18" s="56">
        <v>0</v>
      </c>
      <c r="DH18" s="78">
        <v>0</v>
      </c>
      <c r="DI18" s="56">
        <v>0</v>
      </c>
      <c r="DJ18" s="78">
        <v>0</v>
      </c>
      <c r="DK18" s="56">
        <v>0</v>
      </c>
      <c r="DL18" s="78">
        <v>0</v>
      </c>
      <c r="DM18" s="56">
        <v>0</v>
      </c>
      <c r="DN18" s="78">
        <v>0</v>
      </c>
      <c r="DO18" s="56">
        <v>0</v>
      </c>
      <c r="DP18" s="61">
        <v>0</v>
      </c>
      <c r="DQ18" s="78">
        <v>0</v>
      </c>
      <c r="DR18" s="56">
        <v>0</v>
      </c>
      <c r="DS18" s="56">
        <v>0</v>
      </c>
      <c r="DT18" s="78">
        <v>0</v>
      </c>
      <c r="DU18" s="56">
        <v>0</v>
      </c>
      <c r="DV18" s="78">
        <v>0</v>
      </c>
      <c r="DW18" s="56">
        <v>0</v>
      </c>
      <c r="DX18" s="78">
        <v>0</v>
      </c>
      <c r="DY18" s="56">
        <v>0</v>
      </c>
      <c r="DZ18" s="78">
        <v>0</v>
      </c>
      <c r="EA18" s="56">
        <v>0</v>
      </c>
      <c r="EB18" s="78">
        <v>0</v>
      </c>
      <c r="EC18" s="56">
        <v>0</v>
      </c>
      <c r="ED18" s="78">
        <v>0</v>
      </c>
      <c r="EE18" s="56">
        <v>0</v>
      </c>
      <c r="EF18" s="78">
        <v>0</v>
      </c>
      <c r="EG18" s="56">
        <v>0</v>
      </c>
      <c r="EH18" s="78">
        <v>0</v>
      </c>
      <c r="EI18" s="56">
        <v>0</v>
      </c>
      <c r="EJ18" s="78">
        <v>0</v>
      </c>
      <c r="EK18" s="56">
        <v>0</v>
      </c>
      <c r="EL18" s="78">
        <v>0</v>
      </c>
      <c r="EM18" s="56">
        <v>0</v>
      </c>
      <c r="EN18" s="78">
        <v>0</v>
      </c>
      <c r="EO18" s="56">
        <v>0</v>
      </c>
      <c r="EP18" s="78">
        <v>0</v>
      </c>
      <c r="EQ18" s="56">
        <v>0</v>
      </c>
      <c r="ER18" s="78">
        <v>0</v>
      </c>
      <c r="ES18" s="56">
        <v>0</v>
      </c>
      <c r="ET18" s="78">
        <v>0</v>
      </c>
      <c r="EU18" s="56">
        <v>0</v>
      </c>
      <c r="EV18" s="78">
        <v>0</v>
      </c>
      <c r="EW18" s="56">
        <v>0</v>
      </c>
      <c r="EX18" s="78">
        <v>0</v>
      </c>
      <c r="EY18" s="56">
        <v>0</v>
      </c>
      <c r="EZ18" s="61">
        <v>0</v>
      </c>
      <c r="FA18" s="78">
        <f>+DT18+DV18+DX18+DZ18+EB18+ED18+EF18+EH18+EJ18+EL18+EN18+EP18+ER18+ET18+EV18+EX18</f>
        <v>0</v>
      </c>
      <c r="FB18" s="56">
        <f>+DU18+DW18+DY18+EA18+EC18+EE18+EG18+EI18+EK18+EM18+EO18+EQ18+ES18+EU18+EW18+EY18</f>
        <v>0</v>
      </c>
      <c r="FC18" s="56">
        <v>0</v>
      </c>
    </row>
    <row r="19" spans="1:159" s="37" customFormat="1" ht="11.25">
      <c r="A19" s="63">
        <f>COUNTIF($A$18:A18,"&gt;0")</f>
        <v>0</v>
      </c>
      <c r="B19" s="63"/>
      <c r="C19" s="64" t="s">
        <v>4</v>
      </c>
      <c r="D19" s="65">
        <f>SUM(D18:D18)</f>
        <v>1303414.6</v>
      </c>
      <c r="E19" s="65">
        <f>SUM(E18:E18)</f>
        <v>1302361.86</v>
      </c>
      <c r="F19" s="65">
        <f>SUM(F18:F18)</f>
        <v>1200</v>
      </c>
      <c r="G19" s="65"/>
      <c r="H19" s="65"/>
      <c r="I19" s="65"/>
      <c r="J19" s="65"/>
      <c r="K19" s="65"/>
      <c r="L19" s="66"/>
      <c r="M19" s="66"/>
      <c r="N19" s="67"/>
      <c r="O19" s="66"/>
      <c r="P19" s="66"/>
      <c r="Q19" s="66"/>
      <c r="R19" s="66"/>
      <c r="S19" s="66"/>
      <c r="T19" s="66"/>
      <c r="U19" s="66"/>
      <c r="V19" s="66"/>
      <c r="W19" s="66"/>
      <c r="X19" s="66"/>
      <c r="Y19" s="66"/>
      <c r="Z19" s="66"/>
      <c r="AA19" s="66"/>
      <c r="AB19" s="66"/>
      <c r="AC19" s="66">
        <f>SUM(AC18:AC18)</f>
        <v>1151</v>
      </c>
      <c r="AD19" s="66">
        <f>SUM(AD18:AD18)</f>
        <v>769</v>
      </c>
      <c r="AE19" s="66">
        <f>SUM(AE18:AE18)</f>
        <v>1920</v>
      </c>
      <c r="AF19" s="66">
        <f>SUM(AF18:AF18)</f>
        <v>148</v>
      </c>
      <c r="AG19" s="66">
        <f>SUM(AG18:AG18)</f>
        <v>5475</v>
      </c>
      <c r="AH19" s="66"/>
      <c r="AI19" s="66"/>
      <c r="AJ19" s="66"/>
      <c r="AK19" s="66"/>
      <c r="AL19" s="66"/>
      <c r="AM19" s="66"/>
      <c r="AN19" s="74"/>
      <c r="AO19" s="74"/>
      <c r="AP19" s="66"/>
      <c r="AQ19" s="66"/>
      <c r="AR19" s="66"/>
      <c r="AS19" s="66"/>
      <c r="AT19" s="66"/>
      <c r="AU19" s="66"/>
      <c r="AV19" s="66"/>
      <c r="AW19" s="66"/>
      <c r="AX19" s="66">
        <f aca="true" t="shared" si="0" ref="AX19:CE19">SUM(AX18:AX18)</f>
        <v>0</v>
      </c>
      <c r="AY19" s="66">
        <f t="shared" si="0"/>
        <v>0</v>
      </c>
      <c r="AZ19" s="68">
        <f t="shared" si="0"/>
        <v>0</v>
      </c>
      <c r="BA19" s="69">
        <f t="shared" si="0"/>
        <v>0</v>
      </c>
      <c r="BB19" s="68">
        <f t="shared" si="0"/>
        <v>13</v>
      </c>
      <c r="BC19" s="69">
        <f t="shared" si="0"/>
        <v>554.4</v>
      </c>
      <c r="BD19" s="68">
        <f t="shared" si="0"/>
        <v>0</v>
      </c>
      <c r="BE19" s="69">
        <f t="shared" si="0"/>
        <v>0</v>
      </c>
      <c r="BF19" s="68">
        <f t="shared" si="0"/>
        <v>2</v>
      </c>
      <c r="BG19" s="69">
        <f t="shared" si="0"/>
        <v>11</v>
      </c>
      <c r="BH19" s="68">
        <f t="shared" si="0"/>
        <v>0</v>
      </c>
      <c r="BI19" s="69">
        <f t="shared" si="0"/>
        <v>0</v>
      </c>
      <c r="BJ19" s="68">
        <f t="shared" si="0"/>
        <v>0</v>
      </c>
      <c r="BK19" s="69">
        <f t="shared" si="0"/>
        <v>0</v>
      </c>
      <c r="BL19" s="68">
        <f t="shared" si="0"/>
        <v>0</v>
      </c>
      <c r="BM19" s="69">
        <f t="shared" si="0"/>
        <v>0</v>
      </c>
      <c r="BN19" s="68">
        <f t="shared" si="0"/>
        <v>0</v>
      </c>
      <c r="BO19" s="69">
        <f t="shared" si="0"/>
        <v>0</v>
      </c>
      <c r="BP19" s="68">
        <f t="shared" si="0"/>
        <v>0</v>
      </c>
      <c r="BQ19" s="69">
        <f t="shared" si="0"/>
        <v>0</v>
      </c>
      <c r="BR19" s="68">
        <f t="shared" si="0"/>
        <v>0</v>
      </c>
      <c r="BS19" s="69">
        <f t="shared" si="0"/>
        <v>0</v>
      </c>
      <c r="BT19" s="68">
        <f t="shared" si="0"/>
        <v>0</v>
      </c>
      <c r="BU19" s="69">
        <f t="shared" si="0"/>
        <v>0</v>
      </c>
      <c r="BV19" s="68">
        <f t="shared" si="0"/>
        <v>0</v>
      </c>
      <c r="BW19" s="69">
        <f t="shared" si="0"/>
        <v>0</v>
      </c>
      <c r="BX19" s="68">
        <f t="shared" si="0"/>
        <v>0</v>
      </c>
      <c r="BY19" s="69">
        <f t="shared" si="0"/>
        <v>0</v>
      </c>
      <c r="BZ19" s="68">
        <f t="shared" si="0"/>
        <v>0</v>
      </c>
      <c r="CA19" s="69">
        <f t="shared" si="0"/>
        <v>0</v>
      </c>
      <c r="CB19" s="68">
        <f t="shared" si="0"/>
        <v>2</v>
      </c>
      <c r="CC19" s="69">
        <f t="shared" si="0"/>
        <v>63</v>
      </c>
      <c r="CD19" s="68">
        <f t="shared" si="0"/>
        <v>11</v>
      </c>
      <c r="CE19" s="69">
        <f t="shared" si="0"/>
        <v>571.6</v>
      </c>
      <c r="CF19" s="66"/>
      <c r="CG19" s="68">
        <f aca="true" t="shared" si="1" ref="CG19:DO19">SUM(CG18:CG18)</f>
        <v>28</v>
      </c>
      <c r="CH19" s="69">
        <f t="shared" si="1"/>
        <v>1200</v>
      </c>
      <c r="CI19" s="69">
        <f t="shared" si="1"/>
        <v>1303414.6</v>
      </c>
      <c r="CJ19" s="68">
        <f t="shared" si="1"/>
        <v>0</v>
      </c>
      <c r="CK19" s="69">
        <f t="shared" si="1"/>
        <v>0</v>
      </c>
      <c r="CL19" s="68">
        <f t="shared" si="1"/>
        <v>0</v>
      </c>
      <c r="CM19" s="69">
        <f t="shared" si="1"/>
        <v>0</v>
      </c>
      <c r="CN19" s="68">
        <f t="shared" si="1"/>
        <v>0</v>
      </c>
      <c r="CO19" s="69">
        <f t="shared" si="1"/>
        <v>0</v>
      </c>
      <c r="CP19" s="68">
        <f t="shared" si="1"/>
        <v>0</v>
      </c>
      <c r="CQ19" s="69">
        <f t="shared" si="1"/>
        <v>0</v>
      </c>
      <c r="CR19" s="68">
        <f t="shared" si="1"/>
        <v>0</v>
      </c>
      <c r="CS19" s="69">
        <f t="shared" si="1"/>
        <v>0</v>
      </c>
      <c r="CT19" s="68">
        <f t="shared" si="1"/>
        <v>0</v>
      </c>
      <c r="CU19" s="69">
        <f t="shared" si="1"/>
        <v>0</v>
      </c>
      <c r="CV19" s="68">
        <f t="shared" si="1"/>
        <v>0</v>
      </c>
      <c r="CW19" s="69">
        <f t="shared" si="1"/>
        <v>0</v>
      </c>
      <c r="CX19" s="68">
        <f t="shared" si="1"/>
        <v>0</v>
      </c>
      <c r="CY19" s="69">
        <f t="shared" si="1"/>
        <v>0</v>
      </c>
      <c r="CZ19" s="68">
        <f t="shared" si="1"/>
        <v>0</v>
      </c>
      <c r="DA19" s="69">
        <f t="shared" si="1"/>
        <v>0</v>
      </c>
      <c r="DB19" s="68">
        <f t="shared" si="1"/>
        <v>0</v>
      </c>
      <c r="DC19" s="69">
        <f t="shared" si="1"/>
        <v>0</v>
      </c>
      <c r="DD19" s="68">
        <f t="shared" si="1"/>
        <v>0</v>
      </c>
      <c r="DE19" s="69">
        <f t="shared" si="1"/>
        <v>0</v>
      </c>
      <c r="DF19" s="68">
        <f t="shared" si="1"/>
        <v>0</v>
      </c>
      <c r="DG19" s="69">
        <f t="shared" si="1"/>
        <v>0</v>
      </c>
      <c r="DH19" s="68">
        <f t="shared" si="1"/>
        <v>0</v>
      </c>
      <c r="DI19" s="69">
        <f t="shared" si="1"/>
        <v>0</v>
      </c>
      <c r="DJ19" s="68">
        <f t="shared" si="1"/>
        <v>0</v>
      </c>
      <c r="DK19" s="69">
        <f t="shared" si="1"/>
        <v>0</v>
      </c>
      <c r="DL19" s="68">
        <f t="shared" si="1"/>
        <v>0</v>
      </c>
      <c r="DM19" s="69">
        <f t="shared" si="1"/>
        <v>0</v>
      </c>
      <c r="DN19" s="68">
        <f t="shared" si="1"/>
        <v>0</v>
      </c>
      <c r="DO19" s="69">
        <f t="shared" si="1"/>
        <v>0</v>
      </c>
      <c r="DP19" s="66"/>
      <c r="DQ19" s="68">
        <f aca="true" t="shared" si="2" ref="DQ19:EY19">SUM(DQ18:DQ18)</f>
        <v>0</v>
      </c>
      <c r="DR19" s="69">
        <f t="shared" si="2"/>
        <v>0</v>
      </c>
      <c r="DS19" s="69">
        <f t="shared" si="2"/>
        <v>0</v>
      </c>
      <c r="DT19" s="68">
        <f t="shared" si="2"/>
        <v>0</v>
      </c>
      <c r="DU19" s="69">
        <f t="shared" si="2"/>
        <v>0</v>
      </c>
      <c r="DV19" s="68">
        <f t="shared" si="2"/>
        <v>0</v>
      </c>
      <c r="DW19" s="69">
        <f t="shared" si="2"/>
        <v>0</v>
      </c>
      <c r="DX19" s="68">
        <f t="shared" si="2"/>
        <v>0</v>
      </c>
      <c r="DY19" s="69">
        <f t="shared" si="2"/>
        <v>0</v>
      </c>
      <c r="DZ19" s="68">
        <f t="shared" si="2"/>
        <v>0</v>
      </c>
      <c r="EA19" s="69">
        <f t="shared" si="2"/>
        <v>0</v>
      </c>
      <c r="EB19" s="68">
        <f t="shared" si="2"/>
        <v>0</v>
      </c>
      <c r="EC19" s="69">
        <f t="shared" si="2"/>
        <v>0</v>
      </c>
      <c r="ED19" s="68">
        <f t="shared" si="2"/>
        <v>0</v>
      </c>
      <c r="EE19" s="69">
        <f t="shared" si="2"/>
        <v>0</v>
      </c>
      <c r="EF19" s="68">
        <f t="shared" si="2"/>
        <v>0</v>
      </c>
      <c r="EG19" s="69">
        <f t="shared" si="2"/>
        <v>0</v>
      </c>
      <c r="EH19" s="68">
        <f t="shared" si="2"/>
        <v>0</v>
      </c>
      <c r="EI19" s="69">
        <f t="shared" si="2"/>
        <v>0</v>
      </c>
      <c r="EJ19" s="68">
        <f t="shared" si="2"/>
        <v>0</v>
      </c>
      <c r="EK19" s="69">
        <f t="shared" si="2"/>
        <v>0</v>
      </c>
      <c r="EL19" s="68">
        <f t="shared" si="2"/>
        <v>0</v>
      </c>
      <c r="EM19" s="69">
        <f t="shared" si="2"/>
        <v>0</v>
      </c>
      <c r="EN19" s="68">
        <f t="shared" si="2"/>
        <v>0</v>
      </c>
      <c r="EO19" s="69">
        <f t="shared" si="2"/>
        <v>0</v>
      </c>
      <c r="EP19" s="68">
        <f t="shared" si="2"/>
        <v>0</v>
      </c>
      <c r="EQ19" s="69">
        <f t="shared" si="2"/>
        <v>0</v>
      </c>
      <c r="ER19" s="68">
        <f t="shared" si="2"/>
        <v>0</v>
      </c>
      <c r="ES19" s="69">
        <f t="shared" si="2"/>
        <v>0</v>
      </c>
      <c r="ET19" s="68">
        <f t="shared" si="2"/>
        <v>0</v>
      </c>
      <c r="EU19" s="69">
        <f t="shared" si="2"/>
        <v>0</v>
      </c>
      <c r="EV19" s="68">
        <f t="shared" si="2"/>
        <v>0</v>
      </c>
      <c r="EW19" s="69">
        <f t="shared" si="2"/>
        <v>0</v>
      </c>
      <c r="EX19" s="68">
        <f t="shared" si="2"/>
        <v>0</v>
      </c>
      <c r="EY19" s="69">
        <f t="shared" si="2"/>
        <v>0</v>
      </c>
      <c r="EZ19" s="66"/>
      <c r="FA19" s="68">
        <f>SUM(FA18:FA18)</f>
        <v>0</v>
      </c>
      <c r="FB19" s="69">
        <f>SUM(FB18:FB18)</f>
        <v>0</v>
      </c>
      <c r="FC19" s="69">
        <f>SUM(FC18:FC18)</f>
        <v>0</v>
      </c>
    </row>
    <row r="20" spans="1:163" s="14" customFormat="1" ht="11.25">
      <c r="A20" s="36"/>
      <c r="B20" s="36"/>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1"/>
      <c r="AH20" s="72"/>
      <c r="AI20" s="72"/>
      <c r="AJ20" s="72"/>
      <c r="AK20" s="72"/>
      <c r="AL20" s="72"/>
      <c r="AM20" s="72"/>
      <c r="AN20" s="72"/>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1"/>
      <c r="FE20" s="71"/>
      <c r="FF20" s="71"/>
      <c r="FG20" s="71"/>
    </row>
    <row r="21" spans="1:163" s="14" customFormat="1" ht="15" customHeight="1">
      <c r="A21" s="36"/>
      <c r="B21" s="36"/>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1"/>
      <c r="AH21" s="72"/>
      <c r="AI21" s="72"/>
      <c r="AJ21" s="72"/>
      <c r="AK21" s="72"/>
      <c r="AL21" s="72"/>
      <c r="AM21" s="72"/>
      <c r="AN21" s="72"/>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1"/>
      <c r="FE21" s="71"/>
      <c r="FF21" s="71"/>
      <c r="FG21" s="71"/>
    </row>
    <row r="22" spans="1:163" s="14" customFormat="1" ht="11.25" customHeight="1">
      <c r="A22" s="36"/>
      <c r="B22" s="36"/>
      <c r="C22" s="73" t="s">
        <v>119</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1"/>
      <c r="AH22" s="72"/>
      <c r="AI22" s="72"/>
      <c r="AJ22" s="72"/>
      <c r="AK22" s="72"/>
      <c r="AL22" s="72"/>
      <c r="AM22" s="72"/>
      <c r="AN22" s="72"/>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1"/>
      <c r="FE22" s="71"/>
      <c r="FF22" s="71"/>
      <c r="FG22" s="71"/>
    </row>
    <row r="23" spans="1:83" ht="15">
      <c r="A23" s="1"/>
      <c r="B23" s="81" t="s">
        <v>124</v>
      </c>
      <c r="C23" s="1" t="s">
        <v>150</v>
      </c>
      <c r="AY23" s="96"/>
      <c r="CE23" s="87"/>
    </row>
    <row r="24" spans="2:87" ht="15">
      <c r="B24" s="81" t="s">
        <v>141</v>
      </c>
      <c r="C24" s="1" t="s">
        <v>148</v>
      </c>
      <c r="CE24" s="11"/>
      <c r="CF24" s="11"/>
      <c r="CG24" s="11"/>
      <c r="CH24" s="11"/>
      <c r="CI24" s="11"/>
    </row>
    <row r="25" spans="2:87" ht="15">
      <c r="B25" s="81" t="s">
        <v>149</v>
      </c>
      <c r="C25" s="1" t="s">
        <v>151</v>
      </c>
      <c r="CE25" s="11"/>
      <c r="CF25" s="11"/>
      <c r="CG25" s="11"/>
      <c r="CH25" s="11"/>
      <c r="CI25" s="11"/>
    </row>
    <row r="26" spans="5:87" ht="15">
      <c r="E26" s="4"/>
      <c r="CE26" s="11"/>
      <c r="CF26" s="11"/>
      <c r="CG26" s="11"/>
      <c r="CH26" s="11"/>
      <c r="CI26" s="11"/>
    </row>
    <row r="27" spans="83:87" ht="15">
      <c r="CE27" s="11"/>
      <c r="CF27" s="11"/>
      <c r="CG27" s="11"/>
      <c r="CH27" s="11"/>
      <c r="CI27" s="11"/>
    </row>
    <row r="28" spans="3:87" ht="15">
      <c r="C28" s="133"/>
      <c r="D28" s="133"/>
      <c r="E28" s="84"/>
      <c r="F28" s="134"/>
      <c r="G28" s="134"/>
      <c r="H28" s="134"/>
      <c r="I28" s="134"/>
      <c r="J28" s="134"/>
      <c r="K28" s="12"/>
      <c r="L28" s="134"/>
      <c r="M28" s="134"/>
      <c r="N28" s="134"/>
      <c r="O28" s="134"/>
      <c r="P28" s="134"/>
      <c r="Q28" s="134"/>
      <c r="R28" s="134"/>
      <c r="CE28" s="11"/>
      <c r="CF28" s="11"/>
      <c r="CG28" s="11"/>
      <c r="CH28" s="11"/>
      <c r="CI28" s="11"/>
    </row>
    <row r="29" spans="3:87" ht="15">
      <c r="C29" s="135" t="s">
        <v>131</v>
      </c>
      <c r="D29" s="135"/>
      <c r="E29" s="85"/>
      <c r="F29" s="135" t="s">
        <v>135</v>
      </c>
      <c r="G29" s="135"/>
      <c r="H29" s="135"/>
      <c r="I29" s="135"/>
      <c r="J29" s="135"/>
      <c r="K29" s="85"/>
      <c r="L29" s="136" t="s">
        <v>132</v>
      </c>
      <c r="M29" s="136"/>
      <c r="N29" s="136"/>
      <c r="O29" s="136"/>
      <c r="P29" s="136"/>
      <c r="Q29" s="136"/>
      <c r="R29" s="136"/>
      <c r="CE29" s="11"/>
      <c r="CF29" s="11"/>
      <c r="CG29" s="11"/>
      <c r="CH29" s="11"/>
      <c r="CI29" s="11"/>
    </row>
    <row r="30" spans="3:87" ht="15">
      <c r="C30" s="136" t="s">
        <v>133</v>
      </c>
      <c r="D30" s="136"/>
      <c r="E30" s="84"/>
      <c r="F30" s="136" t="s">
        <v>113</v>
      </c>
      <c r="G30" s="136"/>
      <c r="H30" s="136"/>
      <c r="I30" s="136"/>
      <c r="J30" s="136"/>
      <c r="K30" s="85"/>
      <c r="L30" s="136" t="s">
        <v>134</v>
      </c>
      <c r="M30" s="136"/>
      <c r="N30" s="136"/>
      <c r="O30" s="136"/>
      <c r="P30" s="136"/>
      <c r="Q30" s="136"/>
      <c r="R30" s="136"/>
      <c r="CE30" s="11"/>
      <c r="CF30" s="11"/>
      <c r="CG30" s="11"/>
      <c r="CH30" s="11"/>
      <c r="CI30" s="11"/>
    </row>
    <row r="31" spans="1:163" s="4" customFormat="1" ht="15">
      <c r="A31" s="35"/>
      <c r="B31" s="35"/>
      <c r="C31" s="1"/>
      <c r="D31" s="1"/>
      <c r="E31" s="1"/>
      <c r="AG31"/>
      <c r="AH31" s="5"/>
      <c r="AI31" s="5"/>
      <c r="AJ31" s="5"/>
      <c r="AK31" s="5"/>
      <c r="AL31" s="5"/>
      <c r="AM31" s="5"/>
      <c r="AN31" s="5"/>
      <c r="CE31" s="11"/>
      <c r="CF31" s="11"/>
      <c r="CG31" s="11"/>
      <c r="CH31" s="11"/>
      <c r="CI31" s="11"/>
      <c r="FD31"/>
      <c r="FE31"/>
      <c r="FF31"/>
      <c r="FG31"/>
    </row>
    <row r="32" spans="1:163" s="4" customFormat="1" ht="15">
      <c r="A32" s="35"/>
      <c r="B32" s="35"/>
      <c r="C32" s="1"/>
      <c r="D32" s="1"/>
      <c r="E32" s="1"/>
      <c r="AG32"/>
      <c r="AH32" s="5"/>
      <c r="AI32" s="5"/>
      <c r="AJ32" s="5"/>
      <c r="AK32" s="5"/>
      <c r="AL32" s="5"/>
      <c r="AM32" s="5"/>
      <c r="AN32" s="5"/>
      <c r="CE32" s="11"/>
      <c r="CF32" s="11"/>
      <c r="CG32" s="11"/>
      <c r="CH32" s="11"/>
      <c r="CI32" s="11"/>
      <c r="FD32"/>
      <c r="FE32"/>
      <c r="FF32"/>
      <c r="FG32"/>
    </row>
    <row r="33" spans="1:163" s="4" customFormat="1" ht="15">
      <c r="A33" s="35"/>
      <c r="B33" s="35"/>
      <c r="C33" s="1"/>
      <c r="D33" s="1"/>
      <c r="E33" s="1"/>
      <c r="AG33"/>
      <c r="AH33" s="5"/>
      <c r="AI33" s="5"/>
      <c r="AJ33" s="5"/>
      <c r="AK33" s="5"/>
      <c r="AL33" s="5"/>
      <c r="AM33" s="5"/>
      <c r="AN33" s="5"/>
      <c r="CE33" s="11"/>
      <c r="CF33" s="11"/>
      <c r="CG33" s="11"/>
      <c r="CH33" s="11"/>
      <c r="CI33" s="11"/>
      <c r="FD33"/>
      <c r="FE33"/>
      <c r="FF33"/>
      <c r="FG33"/>
    </row>
    <row r="34" spans="1:163" s="4" customFormat="1" ht="15">
      <c r="A34" s="35"/>
      <c r="B34" s="35"/>
      <c r="C34" s="1"/>
      <c r="D34" s="1"/>
      <c r="E34" s="1"/>
      <c r="AG34"/>
      <c r="AH34" s="5"/>
      <c r="AI34" s="5"/>
      <c r="AJ34" s="5"/>
      <c r="AK34" s="5"/>
      <c r="AL34" s="5"/>
      <c r="AM34" s="5"/>
      <c r="AN34" s="5"/>
      <c r="CE34" s="11"/>
      <c r="CF34" s="11"/>
      <c r="CG34" s="11"/>
      <c r="CH34" s="11"/>
      <c r="CI34" s="11"/>
      <c r="FD34"/>
      <c r="FE34"/>
      <c r="FF34"/>
      <c r="FG34"/>
    </row>
    <row r="35" spans="1:163" s="4" customFormat="1" ht="15">
      <c r="A35" s="35"/>
      <c r="B35" s="35"/>
      <c r="C35" s="1"/>
      <c r="D35" s="1"/>
      <c r="E35" s="1"/>
      <c r="AG35"/>
      <c r="AH35" s="5"/>
      <c r="AI35" s="5"/>
      <c r="AJ35" s="5"/>
      <c r="AK35" s="5"/>
      <c r="AL35" s="5"/>
      <c r="AM35" s="5"/>
      <c r="AN35" s="5"/>
      <c r="CE35" s="11"/>
      <c r="CF35" s="86"/>
      <c r="CG35" s="11"/>
      <c r="CH35" s="75"/>
      <c r="CI35" s="11"/>
      <c r="FD35"/>
      <c r="FE35"/>
      <c r="FF35"/>
      <c r="FG35"/>
    </row>
    <row r="36" spans="1:163" s="4" customFormat="1" ht="15">
      <c r="A36" s="35"/>
      <c r="B36" s="35"/>
      <c r="C36" s="1"/>
      <c r="D36" s="1"/>
      <c r="E36" s="1"/>
      <c r="AG36"/>
      <c r="AH36" s="5"/>
      <c r="AI36" s="5"/>
      <c r="AJ36" s="5"/>
      <c r="AK36" s="5"/>
      <c r="AL36" s="5"/>
      <c r="AM36" s="5"/>
      <c r="AN36" s="5"/>
      <c r="CE36" s="11"/>
      <c r="CF36" s="11"/>
      <c r="CG36" s="11"/>
      <c r="CH36" s="11"/>
      <c r="CI36" s="11"/>
      <c r="FD36"/>
      <c r="FE36"/>
      <c r="FF36"/>
      <c r="FG36"/>
    </row>
    <row r="37" spans="1:163" s="4" customFormat="1" ht="15">
      <c r="A37" s="35"/>
      <c r="B37" s="35"/>
      <c r="C37" s="1"/>
      <c r="D37" s="1"/>
      <c r="E37" s="1"/>
      <c r="AG37"/>
      <c r="AH37" s="5"/>
      <c r="AI37" s="5"/>
      <c r="AJ37" s="5"/>
      <c r="AK37" s="5"/>
      <c r="AL37" s="5"/>
      <c r="AM37" s="5"/>
      <c r="AN37" s="5"/>
      <c r="CE37" s="11"/>
      <c r="CF37" s="11"/>
      <c r="CG37" s="11"/>
      <c r="CH37" s="11"/>
      <c r="CI37" s="11"/>
      <c r="FD37"/>
      <c r="FE37"/>
      <c r="FF37"/>
      <c r="FG37"/>
    </row>
    <row r="38" spans="1:163" s="4" customFormat="1" ht="15">
      <c r="A38" s="35"/>
      <c r="B38" s="35"/>
      <c r="C38" s="1"/>
      <c r="D38" s="1"/>
      <c r="E38" s="1"/>
      <c r="AG38"/>
      <c r="AH38" s="5"/>
      <c r="AI38" s="5"/>
      <c r="AJ38" s="5"/>
      <c r="AK38" s="5"/>
      <c r="AL38" s="5"/>
      <c r="AM38" s="5"/>
      <c r="AN38" s="5"/>
      <c r="CE38" s="11"/>
      <c r="CF38" s="75"/>
      <c r="CG38" s="11"/>
      <c r="CH38" s="11"/>
      <c r="CI38" s="11"/>
      <c r="FD38"/>
      <c r="FE38"/>
      <c r="FF38"/>
      <c r="FG38"/>
    </row>
    <row r="39" spans="1:163" s="4" customFormat="1" ht="15">
      <c r="A39" s="35"/>
      <c r="B39" s="35"/>
      <c r="C39" s="1"/>
      <c r="D39" s="1"/>
      <c r="E39" s="1"/>
      <c r="AG39"/>
      <c r="AH39" s="5"/>
      <c r="AI39" s="5"/>
      <c r="AJ39" s="5"/>
      <c r="AK39" s="5"/>
      <c r="AL39" s="5"/>
      <c r="AM39" s="5"/>
      <c r="AN39" s="5"/>
      <c r="CE39" s="11"/>
      <c r="CF39" s="11"/>
      <c r="CG39" s="11"/>
      <c r="CH39" s="11"/>
      <c r="CI39" s="11"/>
      <c r="FD39"/>
      <c r="FE39"/>
      <c r="FF39"/>
      <c r="FG39"/>
    </row>
    <row r="40" spans="1:163" s="4" customFormat="1" ht="15">
      <c r="A40" s="35"/>
      <c r="B40" s="35"/>
      <c r="C40" s="1"/>
      <c r="D40" s="1"/>
      <c r="E40" s="1"/>
      <c r="AG40"/>
      <c r="AH40" s="5"/>
      <c r="AI40" s="5"/>
      <c r="AJ40" s="5"/>
      <c r="AK40" s="5"/>
      <c r="AL40" s="5"/>
      <c r="AM40" s="5"/>
      <c r="AN40" s="5"/>
      <c r="CE40" s="11"/>
      <c r="CF40" s="11"/>
      <c r="CG40" s="11"/>
      <c r="CH40" s="11"/>
      <c r="CI40" s="11"/>
      <c r="FD40"/>
      <c r="FE40"/>
      <c r="FF40"/>
      <c r="FG40"/>
    </row>
    <row r="41" spans="1:163" s="4" customFormat="1" ht="15">
      <c r="A41" s="35"/>
      <c r="B41" s="35"/>
      <c r="C41" s="1"/>
      <c r="D41" s="1"/>
      <c r="E41" s="1"/>
      <c r="AG41"/>
      <c r="AH41" s="5"/>
      <c r="AI41" s="5"/>
      <c r="AJ41" s="5"/>
      <c r="AK41" s="5"/>
      <c r="AL41" s="5"/>
      <c r="AM41" s="5"/>
      <c r="AN41" s="5"/>
      <c r="CE41" s="11"/>
      <c r="CF41" s="11"/>
      <c r="CG41" s="11"/>
      <c r="CH41" s="11"/>
      <c r="CI41" s="11"/>
      <c r="FD41"/>
      <c r="FE41"/>
      <c r="FF41"/>
      <c r="FG41"/>
    </row>
  </sheetData>
  <sheetProtection/>
  <mergeCells count="123">
    <mergeCell ref="C29:D29"/>
    <mergeCell ref="F29:J29"/>
    <mergeCell ref="L29:R29"/>
    <mergeCell ref="C30:D30"/>
    <mergeCell ref="F30:J30"/>
    <mergeCell ref="L30:R30"/>
    <mergeCell ref="ER16:ES16"/>
    <mergeCell ref="ET16:EU16"/>
    <mergeCell ref="EV16:EW16"/>
    <mergeCell ref="CV16:CW16"/>
    <mergeCell ref="CX16:CY16"/>
    <mergeCell ref="CZ16:DA16"/>
    <mergeCell ref="DB16:DC16"/>
    <mergeCell ref="DD16:DE16"/>
    <mergeCell ref="CG16:CI16"/>
    <mergeCell ref="CJ16:CK16"/>
    <mergeCell ref="CL16:CM16"/>
    <mergeCell ref="CN16:CO16"/>
    <mergeCell ref="CP16:CQ16"/>
    <mergeCell ref="CR16:CS16"/>
    <mergeCell ref="BT16:BU16"/>
    <mergeCell ref="BV16:BW16"/>
    <mergeCell ref="BX16:BY16"/>
    <mergeCell ref="BZ16:CA16"/>
    <mergeCell ref="EX16:EZ16"/>
    <mergeCell ref="FA16:FC16"/>
    <mergeCell ref="C28:D28"/>
    <mergeCell ref="F28:J28"/>
    <mergeCell ref="L28:R28"/>
    <mergeCell ref="EF16:EG16"/>
    <mergeCell ref="EH16:EI16"/>
    <mergeCell ref="EJ16:EK16"/>
    <mergeCell ref="EL16:EM16"/>
    <mergeCell ref="EN16:EO16"/>
    <mergeCell ref="EP16:EQ16"/>
    <mergeCell ref="DT16:DU16"/>
    <mergeCell ref="DV16:DW16"/>
    <mergeCell ref="DX16:DY16"/>
    <mergeCell ref="DZ16:EA16"/>
    <mergeCell ref="EB16:EC16"/>
    <mergeCell ref="ED16:EE16"/>
    <mergeCell ref="DF16:DG16"/>
    <mergeCell ref="DH16:DI16"/>
    <mergeCell ref="DJ16:DK16"/>
    <mergeCell ref="DL16:DM16"/>
    <mergeCell ref="DN16:DP16"/>
    <mergeCell ref="DQ16:DS16"/>
    <mergeCell ref="CT16:CU16"/>
    <mergeCell ref="AW16:AW17"/>
    <mergeCell ref="AF16:AF17"/>
    <mergeCell ref="AK16:AK17"/>
    <mergeCell ref="AL16:AL17"/>
    <mergeCell ref="AM16:AN16"/>
    <mergeCell ref="AO16:AO17"/>
    <mergeCell ref="AP16:AP17"/>
    <mergeCell ref="CB16:CC16"/>
    <mergeCell ref="CD16:CF16"/>
    <mergeCell ref="BH16:BI16"/>
    <mergeCell ref="BJ16:BK16"/>
    <mergeCell ref="BL16:BM16"/>
    <mergeCell ref="BN16:BO16"/>
    <mergeCell ref="BP16:BQ16"/>
    <mergeCell ref="BR16:BS16"/>
    <mergeCell ref="AX16:AX17"/>
    <mergeCell ref="AY16:AY17"/>
    <mergeCell ref="AZ16:BA16"/>
    <mergeCell ref="BB16:BC16"/>
    <mergeCell ref="BD16:BE16"/>
    <mergeCell ref="BF16:BG16"/>
    <mergeCell ref="H16:J16"/>
    <mergeCell ref="K16:K17"/>
    <mergeCell ref="L16:O16"/>
    <mergeCell ref="P16:Q16"/>
    <mergeCell ref="AQ16:AQ17"/>
    <mergeCell ref="AR16:AR17"/>
    <mergeCell ref="AS16:AS17"/>
    <mergeCell ref="AT16:AT17"/>
    <mergeCell ref="AU16:AV16"/>
    <mergeCell ref="AL15:AT15"/>
    <mergeCell ref="AU15:AW15"/>
    <mergeCell ref="AX15:AY15"/>
    <mergeCell ref="AZ15:CI15"/>
    <mergeCell ref="CJ15:DS15"/>
    <mergeCell ref="DT15:FC15"/>
    <mergeCell ref="A15:A17"/>
    <mergeCell ref="C15:J15"/>
    <mergeCell ref="L15:AB15"/>
    <mergeCell ref="AC15:AF15"/>
    <mergeCell ref="AG15:AG17"/>
    <mergeCell ref="AH15:AK15"/>
    <mergeCell ref="B16:B17"/>
    <mergeCell ref="C16:C17"/>
    <mergeCell ref="D16:D17"/>
    <mergeCell ref="E16:E17"/>
    <mergeCell ref="R16:X16"/>
    <mergeCell ref="Y16:Y17"/>
    <mergeCell ref="Z16:Z17"/>
    <mergeCell ref="AA16:AA17"/>
    <mergeCell ref="AB16:AB17"/>
    <mergeCell ref="AC16:AE16"/>
    <mergeCell ref="F16:F17"/>
    <mergeCell ref="G16:G17"/>
    <mergeCell ref="D7:E7"/>
    <mergeCell ref="H7:S7"/>
    <mergeCell ref="D8:E8"/>
    <mergeCell ref="F8:P8"/>
    <mergeCell ref="Q8:Z8"/>
    <mergeCell ref="D9:E9"/>
    <mergeCell ref="F9:P9"/>
    <mergeCell ref="Q9:Z9"/>
    <mergeCell ref="D12:E12"/>
    <mergeCell ref="F12:J12"/>
    <mergeCell ref="K12:P12"/>
    <mergeCell ref="Q12:S12"/>
    <mergeCell ref="T12:V12"/>
    <mergeCell ref="W12:Z12"/>
    <mergeCell ref="D10:E10"/>
    <mergeCell ref="F10:P10"/>
    <mergeCell ref="Q10:Z10"/>
    <mergeCell ref="D11:E11"/>
    <mergeCell ref="F11:J11"/>
    <mergeCell ref="K11:P11"/>
    <mergeCell ref="Q11:Z11"/>
  </mergeCells>
  <hyperlinks>
    <hyperlink ref="F12" r:id="rId1" display="therrera@uaeh.edu.mx"/>
    <hyperlink ref="Q12" r:id="rId2" display="adrianc@uaeh.edu.mx"/>
    <hyperlink ref="T12" r:id="rId3" display="corderoadrian@hotmail.com"/>
  </hyperlinks>
  <printOptions/>
  <pageMargins left="0.2362204724409449" right="0.2362204724409449" top="0.7480314960629921" bottom="0.7480314960629921" header="0.31496062992125984" footer="0.31496062992125984"/>
  <pageSetup fitToWidth="0" horizontalDpi="600" verticalDpi="600" orientation="landscape" paperSize="9" scale="65"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Rocío Chávez Mayo</dc:creator>
  <cp:keywords/>
  <dc:description/>
  <cp:lastModifiedBy>matricula</cp:lastModifiedBy>
  <cp:lastPrinted>2016-01-07T20:16:39Z</cp:lastPrinted>
  <dcterms:created xsi:type="dcterms:W3CDTF">2009-08-07T14:42:56Z</dcterms:created>
  <dcterms:modified xsi:type="dcterms:W3CDTF">2020-09-07T17:54:06Z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